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 defaultThemeVersion="124226"/>
  <bookViews>
    <workbookView xWindow="0" yWindow="0" windowWidth="20730" windowHeight="11760" tabRatio="500" activeTab="3"/>
  </bookViews>
  <sheets>
    <sheet name="Sep-23" sheetId="1" r:id="rId1"/>
    <sheet name="Oct-23" sheetId="2" r:id="rId2"/>
    <sheet name="OverAll" sheetId="3" r:id="rId3"/>
    <sheet name="CompDept" sheetId="4" r:id="rId4"/>
  </sheets>
  <calcPr calcId="144525"/>
</workbook>
</file>

<file path=xl/calcChain.xml><?xml version="1.0" encoding="utf-8"?>
<calcChain xmlns="http://schemas.openxmlformats.org/spreadsheetml/2006/main">
  <c r="G13" i="3" l="1"/>
  <c r="G7" i="3"/>
  <c r="D59" i="2"/>
  <c r="E65" i="2"/>
  <c r="F65" i="2"/>
  <c r="G65" i="2"/>
  <c r="H65" i="2"/>
  <c r="I65" i="2"/>
  <c r="D65" i="2"/>
  <c r="H13" i="3" l="1"/>
  <c r="I13" i="3"/>
  <c r="J13" i="3"/>
  <c r="K13" i="3"/>
  <c r="G8" i="3"/>
  <c r="H8" i="3"/>
  <c r="I8" i="3"/>
  <c r="J8" i="3"/>
  <c r="K8" i="3"/>
  <c r="L8" i="3"/>
  <c r="G9" i="3"/>
  <c r="H9" i="3"/>
  <c r="I9" i="3"/>
  <c r="J9" i="3"/>
  <c r="K9" i="3"/>
  <c r="L9" i="3"/>
  <c r="G10" i="3"/>
  <c r="H10" i="3"/>
  <c r="I10" i="3"/>
  <c r="J10" i="3"/>
  <c r="K10" i="3"/>
  <c r="L10" i="3"/>
  <c r="G11" i="3"/>
  <c r="H11" i="3"/>
  <c r="I11" i="3"/>
  <c r="J11" i="3"/>
  <c r="K11" i="3"/>
  <c r="L11" i="3"/>
  <c r="G12" i="3"/>
  <c r="H12" i="3"/>
  <c r="I12" i="3"/>
  <c r="J12" i="3"/>
  <c r="K12" i="3"/>
  <c r="L12" i="3"/>
  <c r="H7" i="3"/>
  <c r="I7" i="3"/>
  <c r="J7" i="3"/>
  <c r="K7" i="3"/>
  <c r="L7" i="3"/>
  <c r="E46" i="1"/>
  <c r="F46" i="1"/>
  <c r="D60" i="2"/>
  <c r="D62" i="2"/>
  <c r="D63" i="2"/>
  <c r="L7" i="4"/>
  <c r="L8" i="4" s="1"/>
  <c r="K7" i="4"/>
  <c r="K8" i="4" s="1"/>
  <c r="J7" i="4"/>
  <c r="J8" i="4" s="1"/>
  <c r="I7" i="4"/>
  <c r="I8" i="4" s="1"/>
  <c r="H7" i="4"/>
  <c r="H8" i="4" s="1"/>
  <c r="L19" i="3"/>
  <c r="E41" i="1"/>
  <c r="E42" i="1"/>
  <c r="E43" i="1"/>
  <c r="E44" i="1"/>
  <c r="E40" i="1"/>
  <c r="J46" i="1"/>
  <c r="I46" i="1"/>
  <c r="H46" i="1"/>
  <c r="G46" i="1"/>
  <c r="G7" i="4" l="1"/>
  <c r="G8" i="4" s="1"/>
  <c r="L13" i="3"/>
</calcChain>
</file>

<file path=xl/sharedStrings.xml><?xml version="1.0" encoding="utf-8"?>
<sst xmlns="http://schemas.openxmlformats.org/spreadsheetml/2006/main" count="835" uniqueCount="186">
  <si>
    <t>S.no</t>
  </si>
  <si>
    <t>Course Name</t>
  </si>
  <si>
    <t>Name</t>
  </si>
  <si>
    <t>Email Id</t>
  </si>
  <si>
    <t>Role</t>
  </si>
  <si>
    <t>Department</t>
  </si>
  <si>
    <t>Present/Absent</t>
  </si>
  <si>
    <t>Score From Assignment</t>
  </si>
  <si>
    <t>Exam Score</t>
  </si>
  <si>
    <t>Final Score</t>
  </si>
  <si>
    <t>Certificate Type</t>
  </si>
  <si>
    <t>FDP Eligible</t>
  </si>
  <si>
    <t>Topper</t>
  </si>
  <si>
    <t>Exam Date</t>
  </si>
  <si>
    <t>Timeline</t>
  </si>
  <si>
    <t>Power System Protection And Switchgear</t>
  </si>
  <si>
    <t>Mohini angad ghumre</t>
  </si>
  <si>
    <t>ghumremohini60@gmail.com</t>
  </si>
  <si>
    <t>student</t>
  </si>
  <si>
    <t>electrical_engineering</t>
  </si>
  <si>
    <t>Present</t>
  </si>
  <si>
    <t>Successfully completed</t>
  </si>
  <si>
    <t>No</t>
  </si>
  <si>
    <t/>
  </si>
  <si>
    <t>2023-09-24</t>
  </si>
  <si>
    <t>Jul-Dec 2023</t>
  </si>
  <si>
    <t>Advances In UHV Transmission And Distribution</t>
  </si>
  <si>
    <t>Sahil Sanjay jadhav</t>
  </si>
  <si>
    <t>sahilj1403@gmail.com</t>
  </si>
  <si>
    <t>Himali kolhe</t>
  </si>
  <si>
    <t>himalikolhe@gmail.com</t>
  </si>
  <si>
    <t>Arati awate</t>
  </si>
  <si>
    <t>aratiawate.sit.elect@gmail.com</t>
  </si>
  <si>
    <t>DOMPALE SNEHA UTTAMRAO</t>
  </si>
  <si>
    <t>snehadompale2877@gmail.com</t>
  </si>
  <si>
    <t>No Certificate</t>
  </si>
  <si>
    <t>Kishor Subhash Bhosale</t>
  </si>
  <si>
    <t>bhosalekishor0e@gmail.com</t>
  </si>
  <si>
    <t>BIRADAR KISHOR DHANAJI</t>
  </si>
  <si>
    <t>biradarkishor09@gmail.com</t>
  </si>
  <si>
    <t>Mansi Anand chavan</t>
  </si>
  <si>
    <t>chavanmansi047@gmail.com</t>
  </si>
  <si>
    <t>Electrical Distribution System Analysis</t>
  </si>
  <si>
    <t>MANISH SANJAY BHAVSAR</t>
  </si>
  <si>
    <t>manishbhavsar.sit.elect@gmail.com</t>
  </si>
  <si>
    <t>Mahesh Prakash Bansode</t>
  </si>
  <si>
    <t>maheshbansode673@gmail.com</t>
  </si>
  <si>
    <t>Elite</t>
  </si>
  <si>
    <t>Omkar Radhakisan Pendhare</t>
  </si>
  <si>
    <t>opendhare@gmail.com</t>
  </si>
  <si>
    <t>Python For Data Science</t>
  </si>
  <si>
    <t>Rupali Subhash Shishupal</t>
  </si>
  <si>
    <t>rupaliss12@gmail.com</t>
  </si>
  <si>
    <t>faculty</t>
  </si>
  <si>
    <t>computer_science_and_engineering</t>
  </si>
  <si>
    <t>Yes</t>
  </si>
  <si>
    <t>Topper of 1% in this course</t>
  </si>
  <si>
    <t>SAPKALE SHASHIKANT DHANRAJ</t>
  </si>
  <si>
    <t>shashikantsapkale.sitelectrical@gmail.com</t>
  </si>
  <si>
    <t>Biradar Ravi Shivaji</t>
  </si>
  <si>
    <t>ravibiradar2003@gmail.com</t>
  </si>
  <si>
    <t>Jadhav Rohil Anna</t>
  </si>
  <si>
    <t>rohilj3@gmail.com</t>
  </si>
  <si>
    <t>Advanced Linear Continuous Control Systems: Applications With Matlab Programming And Simulink</t>
  </si>
  <si>
    <t>Sarika Vijaykumar Tade</t>
  </si>
  <si>
    <t>svt.sit@sinhgad.edu</t>
  </si>
  <si>
    <t>VINOD RAJEBHAU PUND</t>
  </si>
  <si>
    <t>vinod.pund2001@gmail.com</t>
  </si>
  <si>
    <t>Developing Soft Skills And Personality</t>
  </si>
  <si>
    <t>Aaditi Chandrakant Rote</t>
  </si>
  <si>
    <t>aaditicr2002@gmail.com</t>
  </si>
  <si>
    <t>Aditya Dayaram Mahale</t>
  </si>
  <si>
    <t>adityamahale0703@gmail.com</t>
  </si>
  <si>
    <t>Sameep Gamit</t>
  </si>
  <si>
    <t>gamitsameep@gmail.com</t>
  </si>
  <si>
    <t>KADAM PANKAJ SANJAY</t>
  </si>
  <si>
    <t>pankajkadam.sit.elect@gmail.com</t>
  </si>
  <si>
    <t>Chaudhari Pavan Vishwanath</t>
  </si>
  <si>
    <t>pavanchaudhari.sit.elect@gmail.com</t>
  </si>
  <si>
    <t>Chopade Swapnil Subhash</t>
  </si>
  <si>
    <t>sc10poly@gmail.com</t>
  </si>
  <si>
    <t>Umesh Bhagwat Kumbhar</t>
  </si>
  <si>
    <t>umeshkumbhar2002@gmail.com</t>
  </si>
  <si>
    <t>YASH MAHESH SHINDE</t>
  </si>
  <si>
    <t>yashshinde7710@gmail.com</t>
  </si>
  <si>
    <t>Vivek pramod rade</t>
  </si>
  <si>
    <t>vivekrade.10@gmail.com</t>
  </si>
  <si>
    <t>Akash Gopal Khekade</t>
  </si>
  <si>
    <t>khekadeakash0@gmail.com</t>
  </si>
  <si>
    <t>Karan khandu landge</t>
  </si>
  <si>
    <t>karanlandge265012@gmail.com</t>
  </si>
  <si>
    <t>Absent</t>
  </si>
  <si>
    <t>SUYOG LAXMAN MASKE</t>
  </si>
  <si>
    <t>suyogmaske123@gmail.com</t>
  </si>
  <si>
    <t>Dc Microgrid And Control Systems</t>
  </si>
  <si>
    <t>HARSHAVARDHAN SAHEBRAO CHAVAN</t>
  </si>
  <si>
    <t>harshchavan239@gmail.com</t>
  </si>
  <si>
    <t>Ajay Siddheshwar Madane</t>
  </si>
  <si>
    <t>madneajay99@gmail.com</t>
  </si>
  <si>
    <t>Elite  6</t>
  </si>
  <si>
    <t>Elite+gold 1</t>
  </si>
  <si>
    <t>Successfully completed  16</t>
  </si>
  <si>
    <t>Registration</t>
  </si>
  <si>
    <t>electronics_and_communication_engineering</t>
  </si>
  <si>
    <t>information_technology</t>
  </si>
  <si>
    <t xml:space="preserve">Mechanical </t>
  </si>
  <si>
    <t>Total certifications</t>
  </si>
  <si>
    <t xml:space="preserve">Topper Details </t>
  </si>
  <si>
    <t>Dept</t>
  </si>
  <si>
    <t>Status</t>
  </si>
  <si>
    <t>Subject</t>
  </si>
  <si>
    <t>Programming In Java</t>
  </si>
  <si>
    <t>Harshada Haridas Vaidya</t>
  </si>
  <si>
    <t>2023-10-27</t>
  </si>
  <si>
    <t>Data Structure And Algorithms Using Java</t>
  </si>
  <si>
    <t>Ashitosh Santosh Warghade</t>
  </si>
  <si>
    <t>2023-10-29</t>
  </si>
  <si>
    <t>Introduction To Internet Of Things</t>
  </si>
  <si>
    <t>Dr Pravin Latane</t>
  </si>
  <si>
    <t>electronics_engineering</t>
  </si>
  <si>
    <t>Introduction To Industry 4.0 And Industrial Internet Of Things</t>
  </si>
  <si>
    <t>2023-10-28</t>
  </si>
  <si>
    <t>Swaroop Gaikwad</t>
  </si>
  <si>
    <t>Elite 5</t>
  </si>
  <si>
    <t>Cloud Computing</t>
  </si>
  <si>
    <t>VINIT VIKAS GAIKWAD</t>
  </si>
  <si>
    <t>Cyber Security and Privacy</t>
  </si>
  <si>
    <t>SABALE SHREEYASH BANDUJI</t>
  </si>
  <si>
    <t>NUPUR NAVTHARE</t>
  </si>
  <si>
    <t>Electrical Equipment And Machines: Finite Element Analysis</t>
  </si>
  <si>
    <t>Shaifali vilas shelke</t>
  </si>
  <si>
    <t>Fundamentals Of Electrical Engineering</t>
  </si>
  <si>
    <t>C Programming And Assembly Language</t>
  </si>
  <si>
    <t>Vaibhav</t>
  </si>
  <si>
    <t>Basic Electrical Circuits</t>
  </si>
  <si>
    <t>Pratik Satish Patil</t>
  </si>
  <si>
    <t>SAGAR NAMDEV DATKHILE</t>
  </si>
  <si>
    <t>Vaibhav Prakash Mule</t>
  </si>
  <si>
    <t>pallavi Marotrao Wararkar</t>
  </si>
  <si>
    <t>Marketing Management - I</t>
  </si>
  <si>
    <t>Omkar lahu waghule</t>
  </si>
  <si>
    <t>Shreyas Sunil Baraskar</t>
  </si>
  <si>
    <t>Electrical Machines - I</t>
  </si>
  <si>
    <t>Pranali Dhumal</t>
  </si>
  <si>
    <t>Snehal santosh paithane</t>
  </si>
  <si>
    <t>Sujit kishor paule</t>
  </si>
  <si>
    <t>Yash Shankar Khatpe</t>
  </si>
  <si>
    <t>WAGHMARE ASHWINI CHANDRAKANT</t>
  </si>
  <si>
    <t>OMKAR KRISHNATH SHEMBADE</t>
  </si>
  <si>
    <t>Smart Grid: Basics To Advanced Technologies</t>
  </si>
  <si>
    <t>Suhas rajendra bangar</t>
  </si>
  <si>
    <t>Soft Skills</t>
  </si>
  <si>
    <t>nilesh sawkare</t>
  </si>
  <si>
    <t>karan balasaheb sukre</t>
  </si>
  <si>
    <t>Machine Learning And Deep Learning - Fundamentals And Applications</t>
  </si>
  <si>
    <t>Abhishek Anil Kakade</t>
  </si>
  <si>
    <t>Swapnil Raju Jaybhaye</t>
  </si>
  <si>
    <t>Arjun Vijay Gedam</t>
  </si>
  <si>
    <t>Ethical Hacking</t>
  </si>
  <si>
    <t>Ashish Achyut Hajgude</t>
  </si>
  <si>
    <t>Power System Protection</t>
  </si>
  <si>
    <t>Vivek Kumar Biradar</t>
  </si>
  <si>
    <t>Sachin Devidas Datey</t>
  </si>
  <si>
    <t>None</t>
  </si>
  <si>
    <t>Arjun Vitthalrao Tamhane</t>
  </si>
  <si>
    <t>Digital Circuits</t>
  </si>
  <si>
    <t>prashant dike</t>
  </si>
  <si>
    <t>A Basic Course In Number Theory</t>
  </si>
  <si>
    <t>SARITA SHIVALING MALI</t>
  </si>
  <si>
    <t>Supriya Shivaji Shinde</t>
  </si>
  <si>
    <t>Aniket Yashvant Sandbhor</t>
  </si>
  <si>
    <t>Sumeen Pritam Gharat</t>
  </si>
  <si>
    <t>Advanced Distributed Systems</t>
  </si>
  <si>
    <t>BIDGAR SURAJ SHIVAJI</t>
  </si>
  <si>
    <t>Sustainable Power Generation Systems</t>
  </si>
  <si>
    <t>Vaidehi Sandip Sapkal</t>
  </si>
  <si>
    <t>Hitesh Kalidas Bhujbal</t>
  </si>
  <si>
    <t>Akash Sunil Wakde</t>
  </si>
  <si>
    <t xml:space="preserve">Elite+gold </t>
  </si>
  <si>
    <t xml:space="preserve">Faculty Registered </t>
  </si>
  <si>
    <t>NPTEL Exam Result . Date:  Oct 2023</t>
  </si>
  <si>
    <t>others</t>
  </si>
  <si>
    <t>NPTEL Exam result . Date Sep 2023</t>
  </si>
  <si>
    <t xml:space="preserve">NPTEL Exam result . Date Sep 2023 </t>
  </si>
  <si>
    <t>NPTEL Exam result . Date Sep-Oct  2023</t>
  </si>
  <si>
    <t>NPTEL Exam result . Date Sep Oct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</si>
</sst>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Calibri"/>
    </font>
    <font>
      <b/>
      <sz val="11"/>
      <name val="Calibri"/>
    </font>
    <font>
      <sz val="11"/>
      <color rgb="FFFF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00B05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2" fillId="2" borderId="0" xfId="0" applyFont="1" applyFill="1" applyBorder="1"/>
    <xf numFmtId="0" fontId="0" fillId="3" borderId="0" xfId="0" applyFont="1" applyFill="1" applyBorder="1"/>
    <xf numFmtId="0" fontId="2" fillId="4" borderId="0" xfId="0" applyFont="1" applyFill="1" applyBorder="1"/>
    <xf numFmtId="0" fontId="0" fillId="4" borderId="0" xfId="0" applyFont="1" applyFill="1" applyBorder="1"/>
    <xf numFmtId="0" fontId="0" fillId="5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opLeftCell="A34" workbookViewId="0">
      <selection activeCell="B49" sqref="B49"/>
    </sheetView>
  </sheetViews>
  <sheetFormatPr defaultRowHeight="15"/>
  <cols>
    <col min="1" max="1" width="5" customWidth="1"/>
    <col min="2" max="2" width="91.28515625" bestFit="1" customWidth="1"/>
    <col min="3" max="3" width="8.42578125" customWidth="1"/>
    <col min="4" max="4" width="41" customWidth="1"/>
    <col min="5" max="5" width="10.28515625" customWidth="1"/>
    <col min="6" max="6" width="14.5703125" customWidth="1"/>
    <col min="7" max="7" width="14" customWidth="1"/>
    <col min="8" max="8" width="15.140625" bestFit="1" customWidth="1"/>
    <col min="9" max="9" width="22.140625" bestFit="1" customWidth="1"/>
    <col min="10" max="10" width="11" customWidth="1"/>
    <col min="11" max="11" width="10.5703125" bestFit="1" customWidth="1"/>
    <col min="12" max="12" width="7.85546875" customWidth="1"/>
    <col min="13" max="13" width="12" customWidth="1"/>
    <col min="14" max="14" width="27" customWidth="1"/>
    <col min="15" max="15" width="10" customWidth="1"/>
    <col min="16" max="16" width="12" customWidth="1"/>
  </cols>
  <sheetData>
    <row r="1" spans="1:17">
      <c r="C1" s="22" t="s">
        <v>182</v>
      </c>
      <c r="D1" s="22"/>
      <c r="E1" s="22"/>
      <c r="F1" s="22"/>
      <c r="G1" s="22"/>
      <c r="H1" s="22"/>
    </row>
    <row r="2" spans="1:1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10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M2" s="1"/>
      <c r="N2" s="1" t="s">
        <v>11</v>
      </c>
      <c r="O2" s="1" t="s">
        <v>12</v>
      </c>
      <c r="P2" s="1" t="s">
        <v>13</v>
      </c>
      <c r="Q2" s="1" t="s">
        <v>14</v>
      </c>
    </row>
    <row r="3" spans="1:17" s="19" customFormat="1">
      <c r="A3" s="18">
        <v>1</v>
      </c>
      <c r="B3" s="18" t="s">
        <v>50</v>
      </c>
      <c r="C3" s="18" t="s">
        <v>51</v>
      </c>
      <c r="D3" s="18" t="s">
        <v>52</v>
      </c>
      <c r="E3" s="18" t="s">
        <v>53</v>
      </c>
      <c r="F3" s="18" t="s">
        <v>100</v>
      </c>
      <c r="G3" s="18" t="s">
        <v>54</v>
      </c>
      <c r="H3" s="18" t="s">
        <v>20</v>
      </c>
      <c r="I3" s="18">
        <v>25</v>
      </c>
      <c r="J3" s="18">
        <v>65</v>
      </c>
      <c r="K3" s="18">
        <v>90</v>
      </c>
      <c r="M3" s="18"/>
      <c r="N3" s="18" t="s">
        <v>55</v>
      </c>
      <c r="O3" s="18" t="s">
        <v>56</v>
      </c>
      <c r="P3" s="18" t="s">
        <v>24</v>
      </c>
      <c r="Q3" s="18" t="s">
        <v>25</v>
      </c>
    </row>
    <row r="4" spans="1:17">
      <c r="A4">
        <v>2</v>
      </c>
      <c r="B4" t="s">
        <v>26</v>
      </c>
      <c r="C4" t="s">
        <v>45</v>
      </c>
      <c r="D4" t="s">
        <v>46</v>
      </c>
      <c r="E4" t="s">
        <v>18</v>
      </c>
      <c r="F4" t="s">
        <v>47</v>
      </c>
      <c r="G4" t="s">
        <v>19</v>
      </c>
      <c r="H4" t="s">
        <v>20</v>
      </c>
      <c r="I4">
        <v>21.92</v>
      </c>
      <c r="J4">
        <v>38</v>
      </c>
      <c r="K4">
        <v>60</v>
      </c>
      <c r="N4" t="s">
        <v>22</v>
      </c>
      <c r="O4" t="s">
        <v>23</v>
      </c>
      <c r="P4" t="s">
        <v>24</v>
      </c>
      <c r="Q4" t="s">
        <v>25</v>
      </c>
    </row>
    <row r="5" spans="1:17" s="17" customFormat="1">
      <c r="A5" s="17">
        <v>3</v>
      </c>
      <c r="B5" s="17" t="s">
        <v>63</v>
      </c>
      <c r="C5" s="17" t="s">
        <v>64</v>
      </c>
      <c r="D5" s="17" t="s">
        <v>65</v>
      </c>
      <c r="E5" s="17" t="s">
        <v>53</v>
      </c>
      <c r="F5" s="17" t="s">
        <v>47</v>
      </c>
      <c r="G5" s="17" t="s">
        <v>19</v>
      </c>
      <c r="H5" s="17" t="s">
        <v>20</v>
      </c>
      <c r="I5" s="17">
        <v>19.29</v>
      </c>
      <c r="J5" s="17">
        <v>51</v>
      </c>
      <c r="K5" s="17">
        <v>70</v>
      </c>
      <c r="N5" s="17" t="s">
        <v>55</v>
      </c>
      <c r="O5" s="17" t="s">
        <v>23</v>
      </c>
      <c r="P5" s="17" t="s">
        <v>24</v>
      </c>
      <c r="Q5" s="17" t="s">
        <v>25</v>
      </c>
    </row>
    <row r="6" spans="1:17">
      <c r="A6" s="2">
        <v>4</v>
      </c>
      <c r="B6" t="s">
        <v>26</v>
      </c>
      <c r="C6" t="s">
        <v>66</v>
      </c>
      <c r="D6" t="s">
        <v>67</v>
      </c>
      <c r="E6" t="s">
        <v>18</v>
      </c>
      <c r="F6" t="s">
        <v>47</v>
      </c>
      <c r="G6" t="s">
        <v>19</v>
      </c>
      <c r="H6" t="s">
        <v>20</v>
      </c>
      <c r="I6">
        <v>22.33</v>
      </c>
      <c r="J6">
        <v>37.75</v>
      </c>
      <c r="K6">
        <v>60</v>
      </c>
      <c r="N6" t="s">
        <v>22</v>
      </c>
      <c r="O6" t="s">
        <v>23</v>
      </c>
      <c r="P6" t="s">
        <v>24</v>
      </c>
      <c r="Q6" t="s">
        <v>25</v>
      </c>
    </row>
    <row r="7" spans="1:17">
      <c r="A7">
        <v>5</v>
      </c>
      <c r="B7" t="s">
        <v>26</v>
      </c>
      <c r="C7" t="s">
        <v>73</v>
      </c>
      <c r="D7" t="s">
        <v>74</v>
      </c>
      <c r="E7" t="s">
        <v>18</v>
      </c>
      <c r="F7" t="s">
        <v>47</v>
      </c>
      <c r="G7" t="s">
        <v>19</v>
      </c>
      <c r="H7" t="s">
        <v>20</v>
      </c>
      <c r="I7">
        <v>22.83</v>
      </c>
      <c r="J7">
        <v>36.880000000000003</v>
      </c>
      <c r="K7">
        <v>60</v>
      </c>
      <c r="N7" t="s">
        <v>22</v>
      </c>
      <c r="O7" t="s">
        <v>23</v>
      </c>
      <c r="P7" t="s">
        <v>24</v>
      </c>
      <c r="Q7" t="s">
        <v>25</v>
      </c>
    </row>
    <row r="8" spans="1:17">
      <c r="A8">
        <v>6</v>
      </c>
      <c r="B8" t="s">
        <v>26</v>
      </c>
      <c r="C8" t="s">
        <v>75</v>
      </c>
      <c r="D8" t="s">
        <v>76</v>
      </c>
      <c r="E8" t="s">
        <v>18</v>
      </c>
      <c r="F8" t="s">
        <v>47</v>
      </c>
      <c r="G8" t="s">
        <v>19</v>
      </c>
      <c r="H8" t="s">
        <v>20</v>
      </c>
      <c r="I8">
        <v>22.83</v>
      </c>
      <c r="J8">
        <v>37.74</v>
      </c>
      <c r="K8">
        <v>61</v>
      </c>
      <c r="N8" t="s">
        <v>22</v>
      </c>
      <c r="O8" t="s">
        <v>23</v>
      </c>
      <c r="P8" t="s">
        <v>24</v>
      </c>
      <c r="Q8" t="s">
        <v>25</v>
      </c>
    </row>
    <row r="9" spans="1:17" s="2" customFormat="1">
      <c r="A9" s="2">
        <v>7</v>
      </c>
      <c r="B9" t="s">
        <v>26</v>
      </c>
      <c r="C9" t="s">
        <v>83</v>
      </c>
      <c r="D9" t="s">
        <v>84</v>
      </c>
      <c r="E9" t="s">
        <v>18</v>
      </c>
      <c r="F9" t="s">
        <v>99</v>
      </c>
      <c r="G9" t="s">
        <v>19</v>
      </c>
      <c r="H9" t="s">
        <v>20</v>
      </c>
      <c r="I9">
        <v>21.5</v>
      </c>
      <c r="J9">
        <v>38</v>
      </c>
      <c r="K9">
        <v>60</v>
      </c>
      <c r="M9"/>
      <c r="N9" t="s">
        <v>22</v>
      </c>
      <c r="O9" t="s">
        <v>23</v>
      </c>
      <c r="P9" t="s">
        <v>24</v>
      </c>
      <c r="Q9" t="s">
        <v>25</v>
      </c>
    </row>
    <row r="10" spans="1:17">
      <c r="A10">
        <v>8</v>
      </c>
      <c r="B10" t="s">
        <v>15</v>
      </c>
      <c r="C10" t="s">
        <v>33</v>
      </c>
      <c r="D10" t="s">
        <v>34</v>
      </c>
      <c r="E10" t="s">
        <v>18</v>
      </c>
      <c r="F10" t="s">
        <v>35</v>
      </c>
      <c r="G10" t="s">
        <v>19</v>
      </c>
      <c r="H10" t="s">
        <v>20</v>
      </c>
      <c r="I10">
        <v>17.079999999999998</v>
      </c>
      <c r="J10">
        <v>16.5</v>
      </c>
      <c r="K10">
        <v>34</v>
      </c>
      <c r="N10" t="s">
        <v>22</v>
      </c>
      <c r="O10" t="s">
        <v>23</v>
      </c>
      <c r="P10" t="s">
        <v>24</v>
      </c>
      <c r="Q10" t="s">
        <v>25</v>
      </c>
    </row>
    <row r="11" spans="1:17">
      <c r="A11">
        <v>9</v>
      </c>
      <c r="B11" t="s">
        <v>15</v>
      </c>
      <c r="C11" t="s">
        <v>40</v>
      </c>
      <c r="D11" t="s">
        <v>41</v>
      </c>
      <c r="E11" t="s">
        <v>18</v>
      </c>
      <c r="F11" t="s">
        <v>35</v>
      </c>
      <c r="G11" t="s">
        <v>19</v>
      </c>
      <c r="H11" t="s">
        <v>20</v>
      </c>
      <c r="I11">
        <v>15.42</v>
      </c>
      <c r="J11">
        <v>24</v>
      </c>
      <c r="K11">
        <v>39</v>
      </c>
      <c r="N11" t="s">
        <v>22</v>
      </c>
      <c r="O11" t="s">
        <v>23</v>
      </c>
      <c r="P11" t="s">
        <v>24</v>
      </c>
      <c r="Q11" t="s">
        <v>25</v>
      </c>
    </row>
    <row r="12" spans="1:17">
      <c r="A12" s="2">
        <v>10</v>
      </c>
      <c r="B12" t="s">
        <v>42</v>
      </c>
      <c r="C12" t="s">
        <v>43</v>
      </c>
      <c r="D12" t="s">
        <v>44</v>
      </c>
      <c r="E12" t="s">
        <v>18</v>
      </c>
      <c r="F12" t="s">
        <v>35</v>
      </c>
      <c r="G12" t="s">
        <v>19</v>
      </c>
      <c r="H12" t="s">
        <v>20</v>
      </c>
      <c r="I12">
        <v>11.83</v>
      </c>
      <c r="J12">
        <v>17.420000000000002</v>
      </c>
      <c r="K12">
        <v>29</v>
      </c>
      <c r="N12" t="s">
        <v>22</v>
      </c>
      <c r="O12" t="s">
        <v>23</v>
      </c>
      <c r="P12" t="s">
        <v>24</v>
      </c>
      <c r="Q12" t="s">
        <v>25</v>
      </c>
    </row>
    <row r="13" spans="1:17">
      <c r="A13">
        <v>11</v>
      </c>
      <c r="B13" t="s">
        <v>42</v>
      </c>
      <c r="C13" t="s">
        <v>57</v>
      </c>
      <c r="D13" t="s">
        <v>58</v>
      </c>
      <c r="E13" t="s">
        <v>18</v>
      </c>
      <c r="F13" t="s">
        <v>35</v>
      </c>
      <c r="G13" t="s">
        <v>19</v>
      </c>
      <c r="H13" t="s">
        <v>20</v>
      </c>
      <c r="I13">
        <v>13.29</v>
      </c>
      <c r="J13">
        <v>16.5</v>
      </c>
      <c r="K13">
        <v>30</v>
      </c>
      <c r="N13" t="s">
        <v>22</v>
      </c>
      <c r="O13" t="s">
        <v>23</v>
      </c>
      <c r="P13" t="s">
        <v>24</v>
      </c>
      <c r="Q13" t="s">
        <v>25</v>
      </c>
    </row>
    <row r="14" spans="1:17">
      <c r="A14">
        <v>12</v>
      </c>
      <c r="B14" t="s">
        <v>15</v>
      </c>
      <c r="C14" t="s">
        <v>85</v>
      </c>
      <c r="D14" t="s">
        <v>86</v>
      </c>
      <c r="E14" t="s">
        <v>18</v>
      </c>
      <c r="F14" t="s">
        <v>35</v>
      </c>
      <c r="G14" t="s">
        <v>19</v>
      </c>
      <c r="H14" t="s">
        <v>20</v>
      </c>
      <c r="I14">
        <v>11.67</v>
      </c>
      <c r="J14">
        <v>21</v>
      </c>
      <c r="K14">
        <v>33</v>
      </c>
      <c r="N14" t="s">
        <v>22</v>
      </c>
      <c r="O14" t="s">
        <v>23</v>
      </c>
      <c r="P14" t="s">
        <v>24</v>
      </c>
      <c r="Q14" t="s">
        <v>25</v>
      </c>
    </row>
    <row r="15" spans="1:17">
      <c r="A15" s="2">
        <v>13</v>
      </c>
      <c r="B15" t="s">
        <v>42</v>
      </c>
      <c r="C15" t="s">
        <v>89</v>
      </c>
      <c r="D15" t="s">
        <v>90</v>
      </c>
      <c r="E15" t="s">
        <v>18</v>
      </c>
      <c r="F15" t="s">
        <v>35</v>
      </c>
      <c r="G15" t="s">
        <v>19</v>
      </c>
      <c r="H15" t="s">
        <v>91</v>
      </c>
      <c r="I15" t="s">
        <v>23</v>
      </c>
      <c r="J15" t="s">
        <v>23</v>
      </c>
      <c r="K15" t="s">
        <v>23</v>
      </c>
      <c r="N15" t="s">
        <v>22</v>
      </c>
      <c r="O15" t="s">
        <v>23</v>
      </c>
      <c r="P15" t="s">
        <v>24</v>
      </c>
      <c r="Q15" t="s">
        <v>25</v>
      </c>
    </row>
    <row r="16" spans="1:17">
      <c r="A16">
        <v>14</v>
      </c>
      <c r="B16" t="s">
        <v>94</v>
      </c>
      <c r="C16" t="s">
        <v>95</v>
      </c>
      <c r="D16" t="s">
        <v>96</v>
      </c>
      <c r="E16" t="s">
        <v>18</v>
      </c>
      <c r="F16" t="s">
        <v>35</v>
      </c>
      <c r="G16" t="s">
        <v>19</v>
      </c>
      <c r="H16" t="s">
        <v>20</v>
      </c>
      <c r="I16">
        <v>14.17</v>
      </c>
      <c r="J16">
        <v>21</v>
      </c>
      <c r="K16">
        <v>35</v>
      </c>
      <c r="N16" t="s">
        <v>22</v>
      </c>
      <c r="O16" t="s">
        <v>23</v>
      </c>
      <c r="P16" t="s">
        <v>24</v>
      </c>
      <c r="Q16" t="s">
        <v>25</v>
      </c>
    </row>
    <row r="17" spans="1:17">
      <c r="A17">
        <v>15</v>
      </c>
      <c r="B17" t="s">
        <v>26</v>
      </c>
      <c r="C17" t="s">
        <v>97</v>
      </c>
      <c r="D17" t="s">
        <v>98</v>
      </c>
      <c r="E17" t="s">
        <v>18</v>
      </c>
      <c r="F17" t="s">
        <v>35</v>
      </c>
      <c r="G17" t="s">
        <v>19</v>
      </c>
      <c r="H17" t="s">
        <v>20</v>
      </c>
      <c r="I17">
        <v>20.75</v>
      </c>
      <c r="J17">
        <v>26</v>
      </c>
      <c r="K17">
        <v>47</v>
      </c>
      <c r="N17" t="s">
        <v>22</v>
      </c>
      <c r="O17" t="s">
        <v>23</v>
      </c>
      <c r="P17" t="s">
        <v>24</v>
      </c>
      <c r="Q17" t="s">
        <v>25</v>
      </c>
    </row>
    <row r="18" spans="1:17">
      <c r="A18" s="2">
        <v>16</v>
      </c>
      <c r="B18" t="s">
        <v>26</v>
      </c>
      <c r="C18" t="s">
        <v>27</v>
      </c>
      <c r="D18" t="s">
        <v>28</v>
      </c>
      <c r="E18" t="s">
        <v>18</v>
      </c>
      <c r="F18" t="s">
        <v>21</v>
      </c>
      <c r="G18" t="s">
        <v>19</v>
      </c>
      <c r="H18" t="s">
        <v>20</v>
      </c>
      <c r="I18">
        <v>16.920000000000002</v>
      </c>
      <c r="J18">
        <v>32.5</v>
      </c>
      <c r="K18">
        <v>49</v>
      </c>
      <c r="N18" t="s">
        <v>22</v>
      </c>
      <c r="O18" t="s">
        <v>23</v>
      </c>
      <c r="P18" t="s">
        <v>24</v>
      </c>
      <c r="Q18" t="s">
        <v>25</v>
      </c>
    </row>
    <row r="19" spans="1:17">
      <c r="A19">
        <v>17</v>
      </c>
      <c r="B19" t="s">
        <v>15</v>
      </c>
      <c r="C19" t="s">
        <v>29</v>
      </c>
      <c r="D19" t="s">
        <v>30</v>
      </c>
      <c r="E19" t="s">
        <v>18</v>
      </c>
      <c r="F19" t="s">
        <v>21</v>
      </c>
      <c r="G19" t="s">
        <v>19</v>
      </c>
      <c r="H19" t="s">
        <v>20</v>
      </c>
      <c r="I19">
        <v>17.5</v>
      </c>
      <c r="J19">
        <v>33</v>
      </c>
      <c r="K19">
        <v>51</v>
      </c>
      <c r="N19" t="s">
        <v>22</v>
      </c>
      <c r="O19" t="s">
        <v>23</v>
      </c>
      <c r="P19" t="s">
        <v>24</v>
      </c>
      <c r="Q19" t="s">
        <v>25</v>
      </c>
    </row>
    <row r="20" spans="1:17">
      <c r="A20">
        <v>18</v>
      </c>
      <c r="B20" t="s">
        <v>15</v>
      </c>
      <c r="C20" t="s">
        <v>31</v>
      </c>
      <c r="D20" t="s">
        <v>32</v>
      </c>
      <c r="E20" t="s">
        <v>18</v>
      </c>
      <c r="F20" t="s">
        <v>21</v>
      </c>
      <c r="G20" t="s">
        <v>19</v>
      </c>
      <c r="H20" t="s">
        <v>20</v>
      </c>
      <c r="I20">
        <v>18.329999999999998</v>
      </c>
      <c r="J20">
        <v>37.5</v>
      </c>
      <c r="K20">
        <v>56</v>
      </c>
      <c r="N20" t="s">
        <v>22</v>
      </c>
      <c r="O20" t="s">
        <v>23</v>
      </c>
      <c r="P20" t="s">
        <v>24</v>
      </c>
      <c r="Q20" t="s">
        <v>25</v>
      </c>
    </row>
    <row r="21" spans="1:17">
      <c r="A21" s="2">
        <v>19</v>
      </c>
      <c r="B21" t="s">
        <v>15</v>
      </c>
      <c r="C21" t="s">
        <v>36</v>
      </c>
      <c r="D21" t="s">
        <v>37</v>
      </c>
      <c r="E21" t="s">
        <v>18</v>
      </c>
      <c r="F21" t="s">
        <v>21</v>
      </c>
      <c r="G21" t="s">
        <v>19</v>
      </c>
      <c r="H21" t="s">
        <v>20</v>
      </c>
      <c r="I21">
        <v>18.75</v>
      </c>
      <c r="J21">
        <v>31.5</v>
      </c>
      <c r="K21">
        <v>50</v>
      </c>
      <c r="N21" t="s">
        <v>22</v>
      </c>
      <c r="O21" t="s">
        <v>23</v>
      </c>
      <c r="P21" t="s">
        <v>24</v>
      </c>
      <c r="Q21" t="s">
        <v>25</v>
      </c>
    </row>
    <row r="22" spans="1:17">
      <c r="A22">
        <v>20</v>
      </c>
      <c r="B22" t="s">
        <v>15</v>
      </c>
      <c r="C22" t="s">
        <v>38</v>
      </c>
      <c r="D22" t="s">
        <v>39</v>
      </c>
      <c r="E22" t="s">
        <v>18</v>
      </c>
      <c r="F22" t="s">
        <v>21</v>
      </c>
      <c r="G22" t="s">
        <v>19</v>
      </c>
      <c r="H22" t="s">
        <v>20</v>
      </c>
      <c r="I22">
        <v>18.75</v>
      </c>
      <c r="J22">
        <v>30</v>
      </c>
      <c r="K22">
        <v>49</v>
      </c>
      <c r="N22" t="s">
        <v>22</v>
      </c>
      <c r="O22" t="s">
        <v>23</v>
      </c>
      <c r="P22" t="s">
        <v>24</v>
      </c>
      <c r="Q22" t="s">
        <v>25</v>
      </c>
    </row>
    <row r="23" spans="1:17">
      <c r="A23">
        <v>21</v>
      </c>
      <c r="B23" t="s">
        <v>26</v>
      </c>
      <c r="C23" t="s">
        <v>48</v>
      </c>
      <c r="D23" t="s">
        <v>49</v>
      </c>
      <c r="E23" t="s">
        <v>18</v>
      </c>
      <c r="F23" t="s">
        <v>21</v>
      </c>
      <c r="G23" t="s">
        <v>19</v>
      </c>
      <c r="H23" t="s">
        <v>20</v>
      </c>
      <c r="I23">
        <v>21.92</v>
      </c>
      <c r="J23">
        <v>33.5</v>
      </c>
      <c r="K23">
        <v>55</v>
      </c>
      <c r="N23" t="s">
        <v>22</v>
      </c>
      <c r="O23" t="s">
        <v>23</v>
      </c>
      <c r="P23" t="s">
        <v>24</v>
      </c>
      <c r="Q23" t="s">
        <v>25</v>
      </c>
    </row>
    <row r="24" spans="1:17">
      <c r="A24" s="2">
        <v>22</v>
      </c>
      <c r="B24" t="s">
        <v>15</v>
      </c>
      <c r="C24" t="s">
        <v>59</v>
      </c>
      <c r="D24" t="s">
        <v>60</v>
      </c>
      <c r="E24" t="s">
        <v>18</v>
      </c>
      <c r="F24" t="s">
        <v>21</v>
      </c>
      <c r="G24" t="s">
        <v>19</v>
      </c>
      <c r="H24" t="s">
        <v>20</v>
      </c>
      <c r="I24">
        <v>18.75</v>
      </c>
      <c r="J24">
        <v>36</v>
      </c>
      <c r="K24">
        <v>55</v>
      </c>
      <c r="N24" t="s">
        <v>22</v>
      </c>
      <c r="O24" t="s">
        <v>23</v>
      </c>
      <c r="P24" t="s">
        <v>24</v>
      </c>
      <c r="Q24" t="s">
        <v>25</v>
      </c>
    </row>
    <row r="25" spans="1:17">
      <c r="A25">
        <v>23</v>
      </c>
      <c r="B25" t="s">
        <v>26</v>
      </c>
      <c r="C25" t="s">
        <v>61</v>
      </c>
      <c r="D25" t="s">
        <v>62</v>
      </c>
      <c r="E25" t="s">
        <v>18</v>
      </c>
      <c r="F25" t="s">
        <v>21</v>
      </c>
      <c r="G25" t="s">
        <v>19</v>
      </c>
      <c r="H25" t="s">
        <v>20</v>
      </c>
      <c r="I25">
        <v>17.71</v>
      </c>
      <c r="J25">
        <v>30</v>
      </c>
      <c r="K25">
        <v>48</v>
      </c>
      <c r="N25" t="s">
        <v>22</v>
      </c>
      <c r="O25" t="s">
        <v>23</v>
      </c>
      <c r="P25" t="s">
        <v>24</v>
      </c>
      <c r="Q25" t="s">
        <v>25</v>
      </c>
    </row>
    <row r="26" spans="1:17">
      <c r="A26">
        <v>24</v>
      </c>
      <c r="B26" t="s">
        <v>68</v>
      </c>
      <c r="C26" t="s">
        <v>69</v>
      </c>
      <c r="D26" t="s">
        <v>70</v>
      </c>
      <c r="E26" t="s">
        <v>18</v>
      </c>
      <c r="F26" t="s">
        <v>21</v>
      </c>
      <c r="G26" t="s">
        <v>19</v>
      </c>
      <c r="H26" t="s">
        <v>20</v>
      </c>
      <c r="I26">
        <v>21.96</v>
      </c>
      <c r="J26">
        <v>34.49</v>
      </c>
      <c r="K26">
        <v>56</v>
      </c>
      <c r="N26" t="s">
        <v>22</v>
      </c>
      <c r="O26" t="s">
        <v>23</v>
      </c>
      <c r="P26" t="s">
        <v>24</v>
      </c>
      <c r="Q26" t="s">
        <v>25</v>
      </c>
    </row>
    <row r="27" spans="1:17">
      <c r="A27" s="2">
        <v>25</v>
      </c>
      <c r="B27" t="s">
        <v>15</v>
      </c>
      <c r="C27" t="s">
        <v>71</v>
      </c>
      <c r="D27" t="s">
        <v>72</v>
      </c>
      <c r="E27" t="s">
        <v>18</v>
      </c>
      <c r="F27" t="s">
        <v>21</v>
      </c>
      <c r="G27" t="s">
        <v>19</v>
      </c>
      <c r="H27" t="s">
        <v>20</v>
      </c>
      <c r="I27">
        <v>16.25</v>
      </c>
      <c r="J27">
        <v>30</v>
      </c>
      <c r="K27">
        <v>46</v>
      </c>
      <c r="N27" t="s">
        <v>22</v>
      </c>
      <c r="O27" t="s">
        <v>23</v>
      </c>
      <c r="P27" t="s">
        <v>24</v>
      </c>
      <c r="Q27" t="s">
        <v>25</v>
      </c>
    </row>
    <row r="28" spans="1:17">
      <c r="A28">
        <v>26</v>
      </c>
      <c r="B28" t="s">
        <v>26</v>
      </c>
      <c r="C28" t="s">
        <v>77</v>
      </c>
      <c r="D28" t="s">
        <v>78</v>
      </c>
      <c r="E28" t="s">
        <v>18</v>
      </c>
      <c r="F28" t="s">
        <v>21</v>
      </c>
      <c r="G28" t="s">
        <v>19</v>
      </c>
      <c r="H28" t="s">
        <v>20</v>
      </c>
      <c r="I28">
        <v>18.170000000000002</v>
      </c>
      <c r="J28">
        <v>30.75</v>
      </c>
      <c r="K28">
        <v>49</v>
      </c>
      <c r="N28" t="s">
        <v>22</v>
      </c>
      <c r="O28" t="s">
        <v>23</v>
      </c>
      <c r="P28" t="s">
        <v>24</v>
      </c>
      <c r="Q28" t="s">
        <v>25</v>
      </c>
    </row>
    <row r="29" spans="1:17">
      <c r="A29">
        <v>27</v>
      </c>
      <c r="B29" t="s">
        <v>26</v>
      </c>
      <c r="C29" t="s">
        <v>79</v>
      </c>
      <c r="D29" t="s">
        <v>80</v>
      </c>
      <c r="E29" t="s">
        <v>18</v>
      </c>
      <c r="F29" t="s">
        <v>21</v>
      </c>
      <c r="G29" t="s">
        <v>19</v>
      </c>
      <c r="H29" t="s">
        <v>20</v>
      </c>
      <c r="I29">
        <v>18.829999999999998</v>
      </c>
      <c r="J29">
        <v>30</v>
      </c>
      <c r="K29">
        <v>49</v>
      </c>
      <c r="N29" t="s">
        <v>22</v>
      </c>
      <c r="O29" t="s">
        <v>23</v>
      </c>
      <c r="P29" t="s">
        <v>24</v>
      </c>
      <c r="Q29" t="s">
        <v>25</v>
      </c>
    </row>
    <row r="30" spans="1:17">
      <c r="A30" s="2">
        <v>28</v>
      </c>
      <c r="B30" t="s">
        <v>15</v>
      </c>
      <c r="C30" t="s">
        <v>81</v>
      </c>
      <c r="D30" t="s">
        <v>82</v>
      </c>
      <c r="E30" t="s">
        <v>18</v>
      </c>
      <c r="F30" t="s">
        <v>21</v>
      </c>
      <c r="G30" t="s">
        <v>19</v>
      </c>
      <c r="H30" t="s">
        <v>20</v>
      </c>
      <c r="I30">
        <v>13.75</v>
      </c>
      <c r="J30">
        <v>40.5</v>
      </c>
      <c r="K30">
        <v>54</v>
      </c>
      <c r="N30" t="s">
        <v>22</v>
      </c>
      <c r="O30" t="s">
        <v>23</v>
      </c>
      <c r="P30" t="s">
        <v>24</v>
      </c>
      <c r="Q30" t="s">
        <v>25</v>
      </c>
    </row>
    <row r="31" spans="1:17">
      <c r="A31">
        <v>29</v>
      </c>
      <c r="B31" t="s">
        <v>15</v>
      </c>
      <c r="C31" t="s">
        <v>87</v>
      </c>
      <c r="D31" t="s">
        <v>88</v>
      </c>
      <c r="E31" t="s">
        <v>18</v>
      </c>
      <c r="F31" t="s">
        <v>21</v>
      </c>
      <c r="G31" t="s">
        <v>19</v>
      </c>
      <c r="H31" t="s">
        <v>20</v>
      </c>
      <c r="I31">
        <v>14.58</v>
      </c>
      <c r="J31">
        <v>30</v>
      </c>
      <c r="K31">
        <v>45</v>
      </c>
      <c r="N31" t="s">
        <v>22</v>
      </c>
      <c r="O31" t="s">
        <v>23</v>
      </c>
      <c r="P31" t="s">
        <v>24</v>
      </c>
      <c r="Q31" t="s">
        <v>25</v>
      </c>
    </row>
    <row r="32" spans="1:17">
      <c r="A32">
        <v>30</v>
      </c>
      <c r="B32" t="s">
        <v>15</v>
      </c>
      <c r="C32" t="s">
        <v>92</v>
      </c>
      <c r="D32" t="s">
        <v>93</v>
      </c>
      <c r="E32" t="s">
        <v>18</v>
      </c>
      <c r="F32" t="s">
        <v>21</v>
      </c>
      <c r="G32" t="s">
        <v>19</v>
      </c>
      <c r="H32" t="s">
        <v>20</v>
      </c>
      <c r="I32">
        <v>17.5</v>
      </c>
      <c r="J32">
        <v>30</v>
      </c>
      <c r="K32">
        <v>48</v>
      </c>
      <c r="N32" t="s">
        <v>22</v>
      </c>
      <c r="O32" t="s">
        <v>23</v>
      </c>
      <c r="P32" t="s">
        <v>24</v>
      </c>
      <c r="Q32" t="s">
        <v>25</v>
      </c>
    </row>
    <row r="33" spans="1:17">
      <c r="A33" s="2">
        <v>31</v>
      </c>
      <c r="B33" t="s">
        <v>15</v>
      </c>
      <c r="C33" t="s">
        <v>16</v>
      </c>
      <c r="D33" t="s">
        <v>17</v>
      </c>
      <c r="E33" t="s">
        <v>18</v>
      </c>
      <c r="F33" s="3" t="s">
        <v>101</v>
      </c>
      <c r="G33" t="s">
        <v>19</v>
      </c>
      <c r="H33" t="s">
        <v>20</v>
      </c>
      <c r="I33">
        <v>15.42</v>
      </c>
      <c r="J33">
        <v>30</v>
      </c>
      <c r="K33">
        <v>45</v>
      </c>
      <c r="M33" s="3"/>
      <c r="N33" t="s">
        <v>22</v>
      </c>
      <c r="O33" t="s">
        <v>23</v>
      </c>
      <c r="P33" t="s">
        <v>24</v>
      </c>
      <c r="Q33" t="s">
        <v>25</v>
      </c>
    </row>
    <row r="38" spans="1:17">
      <c r="D38" s="22" t="s">
        <v>183</v>
      </c>
      <c r="E38" s="22"/>
      <c r="F38" s="22"/>
      <c r="G38" s="22"/>
      <c r="H38" s="22"/>
      <c r="I38" s="22"/>
      <c r="J38" s="4"/>
    </row>
    <row r="39" spans="1:17" ht="30">
      <c r="D39" s="5" t="s">
        <v>5</v>
      </c>
      <c r="E39" s="6" t="s">
        <v>102</v>
      </c>
      <c r="F39" s="5" t="s">
        <v>47</v>
      </c>
      <c r="G39" s="5" t="s">
        <v>178</v>
      </c>
      <c r="H39" s="7" t="s">
        <v>21</v>
      </c>
      <c r="I39" s="8" t="s">
        <v>35</v>
      </c>
      <c r="J39" s="8" t="s">
        <v>91</v>
      </c>
    </row>
    <row r="40" spans="1:17">
      <c r="D40" s="9" t="s">
        <v>54</v>
      </c>
      <c r="E40" s="10">
        <f>COUNTIF($G$3:$G$33,D40)</f>
        <v>1</v>
      </c>
      <c r="F40" s="11"/>
      <c r="G40" s="10">
        <v>1</v>
      </c>
      <c r="H40" s="10"/>
      <c r="I40" s="10"/>
      <c r="J40" s="10"/>
    </row>
    <row r="41" spans="1:17">
      <c r="D41" s="9" t="s">
        <v>19</v>
      </c>
      <c r="E41" s="10">
        <f t="shared" ref="E41:E44" si="0">COUNTIF($G$3:$G$33,D41)</f>
        <v>30</v>
      </c>
      <c r="F41" s="11">
        <v>6</v>
      </c>
      <c r="G41" s="10"/>
      <c r="H41" s="10">
        <v>16</v>
      </c>
      <c r="I41" s="10">
        <v>8</v>
      </c>
      <c r="J41" s="10">
        <v>1</v>
      </c>
    </row>
    <row r="42" spans="1:17">
      <c r="D42" s="9" t="s">
        <v>103</v>
      </c>
      <c r="E42" s="10">
        <f t="shared" si="0"/>
        <v>0</v>
      </c>
      <c r="F42" s="10"/>
      <c r="G42" s="10"/>
      <c r="H42" s="10"/>
      <c r="I42" s="10"/>
      <c r="J42" s="10"/>
    </row>
    <row r="43" spans="1:17">
      <c r="D43" s="9" t="s">
        <v>104</v>
      </c>
      <c r="E43" s="10">
        <f t="shared" si="0"/>
        <v>0</v>
      </c>
      <c r="F43" s="10"/>
      <c r="G43" s="10"/>
      <c r="H43" s="10"/>
      <c r="I43" s="10"/>
      <c r="J43" s="10"/>
    </row>
    <row r="44" spans="1:17">
      <c r="D44" s="9" t="s">
        <v>105</v>
      </c>
      <c r="E44" s="10">
        <f t="shared" si="0"/>
        <v>0</v>
      </c>
      <c r="F44" s="10"/>
      <c r="G44" s="10"/>
      <c r="H44" s="10"/>
      <c r="I44" s="10"/>
      <c r="J44" s="10"/>
    </row>
    <row r="45" spans="1:17">
      <c r="D45" s="9" t="s">
        <v>181</v>
      </c>
      <c r="E45" s="10"/>
      <c r="F45" s="10"/>
      <c r="G45" s="10"/>
      <c r="H45" s="10"/>
      <c r="I45" s="10"/>
      <c r="J45" s="10"/>
    </row>
    <row r="46" spans="1:17">
      <c r="D46" s="12" t="s">
        <v>106</v>
      </c>
      <c r="E46" s="13">
        <f>SUM(E40:E45)</f>
        <v>31</v>
      </c>
      <c r="F46" s="13">
        <f t="shared" ref="F46:J46" si="1">SUM(F40:F44)</f>
        <v>6</v>
      </c>
      <c r="G46" s="13">
        <f t="shared" si="1"/>
        <v>1</v>
      </c>
      <c r="H46" s="13">
        <f t="shared" si="1"/>
        <v>16</v>
      </c>
      <c r="I46" s="13">
        <f t="shared" si="1"/>
        <v>8</v>
      </c>
      <c r="J46" s="13">
        <f t="shared" si="1"/>
        <v>1</v>
      </c>
    </row>
    <row r="47" spans="1:17">
      <c r="E47" s="14"/>
    </row>
    <row r="48" spans="1:17">
      <c r="E48" s="14"/>
    </row>
    <row r="49" spans="3:7">
      <c r="D49" s="15" t="s">
        <v>107</v>
      </c>
      <c r="E49" s="14"/>
    </row>
    <row r="50" spans="3:7">
      <c r="C50" s="15" t="s">
        <v>2</v>
      </c>
      <c r="D50" s="16" t="s">
        <v>51</v>
      </c>
      <c r="E50" s="14"/>
      <c r="F50" s="3" t="s">
        <v>179</v>
      </c>
      <c r="G50">
        <v>2</v>
      </c>
    </row>
    <row r="51" spans="3:7">
      <c r="C51" s="15" t="s">
        <v>108</v>
      </c>
      <c r="D51" s="16" t="s">
        <v>54</v>
      </c>
      <c r="E51" s="14"/>
    </row>
    <row r="52" spans="3:7">
      <c r="C52" s="15" t="s">
        <v>109</v>
      </c>
      <c r="D52" s="16" t="s">
        <v>56</v>
      </c>
      <c r="E52" s="14"/>
    </row>
    <row r="53" spans="3:7">
      <c r="C53" s="15" t="s">
        <v>110</v>
      </c>
      <c r="D53" s="16" t="s">
        <v>50</v>
      </c>
      <c r="E53" s="14"/>
    </row>
  </sheetData>
  <sortState ref="A1:Q32">
    <sortCondition ref="G1:G32"/>
  </sortState>
  <mergeCells count="2">
    <mergeCell ref="D38:I38"/>
    <mergeCell ref="C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B8" sqref="B8"/>
    </sheetView>
  </sheetViews>
  <sheetFormatPr defaultRowHeight="15"/>
  <cols>
    <col min="1" max="1" width="5" customWidth="1"/>
    <col min="2" max="2" width="65.140625" bestFit="1" customWidth="1"/>
    <col min="3" max="3" width="36.28515625" bestFit="1" customWidth="1"/>
    <col min="4" max="4" width="7.85546875" bestFit="1" customWidth="1"/>
    <col min="5" max="5" width="13.85546875" customWidth="1"/>
    <col min="6" max="6" width="14.28515625" customWidth="1"/>
    <col min="7" max="7" width="14" customWidth="1"/>
    <col min="8" max="8" width="10" customWidth="1"/>
    <col min="9" max="9" width="11" customWidth="1"/>
    <col min="10" max="10" width="24.5703125" bestFit="1" customWidth="1"/>
    <col min="11" max="11" width="10" customWidth="1"/>
  </cols>
  <sheetData>
    <row r="1" spans="1:11">
      <c r="B1" s="21" t="s">
        <v>180</v>
      </c>
    </row>
    <row r="2" spans="1:11">
      <c r="A2" s="1" t="s">
        <v>0</v>
      </c>
      <c r="B2" s="1" t="s">
        <v>1</v>
      </c>
      <c r="C2" s="1" t="s">
        <v>2</v>
      </c>
      <c r="D2" s="1" t="s">
        <v>4</v>
      </c>
      <c r="E2" s="1" t="s">
        <v>10</v>
      </c>
      <c r="F2" s="1" t="s">
        <v>5</v>
      </c>
      <c r="G2" s="1" t="s">
        <v>6</v>
      </c>
      <c r="H2" s="1" t="s">
        <v>8</v>
      </c>
      <c r="I2" s="1" t="s">
        <v>9</v>
      </c>
      <c r="K2" s="1" t="s">
        <v>13</v>
      </c>
    </row>
    <row r="3" spans="1:11">
      <c r="A3">
        <v>1</v>
      </c>
      <c r="B3" t="s">
        <v>111</v>
      </c>
      <c r="C3" t="s">
        <v>112</v>
      </c>
      <c r="D3" t="s">
        <v>18</v>
      </c>
      <c r="E3" t="s">
        <v>47</v>
      </c>
      <c r="F3" t="s">
        <v>54</v>
      </c>
      <c r="G3" t="s">
        <v>20</v>
      </c>
      <c r="H3">
        <v>49.5</v>
      </c>
      <c r="I3">
        <v>62</v>
      </c>
      <c r="K3" t="s">
        <v>113</v>
      </c>
    </row>
    <row r="4" spans="1:11">
      <c r="A4">
        <v>2</v>
      </c>
      <c r="B4" t="s">
        <v>114</v>
      </c>
      <c r="C4" t="s">
        <v>115</v>
      </c>
      <c r="D4" t="s">
        <v>18</v>
      </c>
      <c r="E4" t="s">
        <v>47</v>
      </c>
      <c r="F4" t="s">
        <v>54</v>
      </c>
      <c r="G4" t="s">
        <v>20</v>
      </c>
      <c r="H4">
        <v>47.5</v>
      </c>
      <c r="I4">
        <v>70</v>
      </c>
      <c r="K4" t="s">
        <v>116</v>
      </c>
    </row>
    <row r="5" spans="1:11">
      <c r="A5">
        <v>3</v>
      </c>
      <c r="B5" t="s">
        <v>114</v>
      </c>
      <c r="C5" t="s">
        <v>122</v>
      </c>
      <c r="D5" t="s">
        <v>18</v>
      </c>
      <c r="E5" t="s">
        <v>123</v>
      </c>
      <c r="F5" t="s">
        <v>54</v>
      </c>
      <c r="G5" t="s">
        <v>20</v>
      </c>
      <c r="H5">
        <v>48</v>
      </c>
      <c r="I5">
        <v>71</v>
      </c>
      <c r="K5" t="s">
        <v>116</v>
      </c>
    </row>
    <row r="6" spans="1:11">
      <c r="A6">
        <v>4</v>
      </c>
      <c r="B6" t="s">
        <v>124</v>
      </c>
      <c r="C6" t="s">
        <v>125</v>
      </c>
      <c r="D6" t="s">
        <v>18</v>
      </c>
      <c r="E6" t="s">
        <v>35</v>
      </c>
      <c r="F6" t="s">
        <v>54</v>
      </c>
      <c r="G6" t="s">
        <v>20</v>
      </c>
      <c r="H6">
        <v>23.18</v>
      </c>
      <c r="I6">
        <v>32</v>
      </c>
      <c r="K6" t="s">
        <v>121</v>
      </c>
    </row>
    <row r="7" spans="1:11">
      <c r="A7">
        <v>5</v>
      </c>
      <c r="B7" t="s">
        <v>126</v>
      </c>
      <c r="C7" t="s">
        <v>127</v>
      </c>
      <c r="D7" t="s">
        <v>18</v>
      </c>
      <c r="E7" t="s">
        <v>35</v>
      </c>
      <c r="F7" t="s">
        <v>54</v>
      </c>
      <c r="G7" t="s">
        <v>91</v>
      </c>
      <c r="H7" t="s">
        <v>23</v>
      </c>
      <c r="I7" t="s">
        <v>23</v>
      </c>
      <c r="K7" t="s">
        <v>121</v>
      </c>
    </row>
    <row r="8" spans="1:11">
      <c r="A8">
        <v>6</v>
      </c>
      <c r="B8" t="s">
        <v>124</v>
      </c>
      <c r="C8" t="s">
        <v>128</v>
      </c>
      <c r="D8" t="s">
        <v>18</v>
      </c>
      <c r="E8" t="s">
        <v>35</v>
      </c>
      <c r="F8" t="s">
        <v>54</v>
      </c>
      <c r="G8" t="s">
        <v>20</v>
      </c>
      <c r="H8">
        <v>37.5</v>
      </c>
      <c r="I8">
        <v>45</v>
      </c>
      <c r="K8" t="s">
        <v>121</v>
      </c>
    </row>
    <row r="9" spans="1:11">
      <c r="A9">
        <v>7</v>
      </c>
      <c r="B9" t="s">
        <v>126</v>
      </c>
      <c r="C9" t="s">
        <v>170</v>
      </c>
      <c r="D9" t="s">
        <v>18</v>
      </c>
      <c r="E9" t="s">
        <v>21</v>
      </c>
      <c r="F9" t="s">
        <v>54</v>
      </c>
      <c r="G9" t="s">
        <v>20</v>
      </c>
      <c r="H9">
        <v>30</v>
      </c>
      <c r="I9">
        <v>51</v>
      </c>
      <c r="K9" t="s">
        <v>121</v>
      </c>
    </row>
    <row r="10" spans="1:11">
      <c r="A10">
        <v>8</v>
      </c>
      <c r="B10" t="s">
        <v>114</v>
      </c>
      <c r="C10" t="s">
        <v>171</v>
      </c>
      <c r="D10" t="s">
        <v>18</v>
      </c>
      <c r="E10" t="s">
        <v>21</v>
      </c>
      <c r="F10" t="s">
        <v>54</v>
      </c>
      <c r="G10" t="s">
        <v>20</v>
      </c>
      <c r="H10">
        <v>36</v>
      </c>
      <c r="I10">
        <v>58</v>
      </c>
      <c r="K10" t="s">
        <v>116</v>
      </c>
    </row>
    <row r="11" spans="1:11">
      <c r="A11">
        <v>9</v>
      </c>
      <c r="B11" t="s">
        <v>129</v>
      </c>
      <c r="C11" t="s">
        <v>130</v>
      </c>
      <c r="D11" t="s">
        <v>18</v>
      </c>
      <c r="E11" t="s">
        <v>35</v>
      </c>
      <c r="F11" t="s">
        <v>19</v>
      </c>
      <c r="G11" t="s">
        <v>20</v>
      </c>
      <c r="H11">
        <v>13.5</v>
      </c>
      <c r="I11">
        <v>17</v>
      </c>
      <c r="K11" t="s">
        <v>121</v>
      </c>
    </row>
    <row r="12" spans="1:11">
      <c r="A12">
        <v>10</v>
      </c>
      <c r="B12" t="s">
        <v>131</v>
      </c>
      <c r="C12" t="s">
        <v>27</v>
      </c>
      <c r="D12" t="s">
        <v>18</v>
      </c>
      <c r="E12" t="s">
        <v>35</v>
      </c>
      <c r="F12" t="s">
        <v>19</v>
      </c>
      <c r="G12" t="s">
        <v>20</v>
      </c>
      <c r="H12">
        <v>12.75</v>
      </c>
      <c r="I12">
        <v>35</v>
      </c>
      <c r="K12" t="s">
        <v>121</v>
      </c>
    </row>
    <row r="13" spans="1:11">
      <c r="A13">
        <v>11</v>
      </c>
      <c r="B13" t="s">
        <v>132</v>
      </c>
      <c r="C13" t="s">
        <v>133</v>
      </c>
      <c r="D13" t="s">
        <v>18</v>
      </c>
      <c r="E13" t="s">
        <v>35</v>
      </c>
      <c r="F13" t="s">
        <v>19</v>
      </c>
      <c r="G13" t="s">
        <v>20</v>
      </c>
      <c r="H13">
        <v>18.5</v>
      </c>
      <c r="I13">
        <v>20</v>
      </c>
      <c r="K13" t="s">
        <v>121</v>
      </c>
    </row>
    <row r="14" spans="1:11">
      <c r="A14">
        <v>12</v>
      </c>
      <c r="B14" t="s">
        <v>131</v>
      </c>
      <c r="C14" t="s">
        <v>77</v>
      </c>
      <c r="D14" t="s">
        <v>18</v>
      </c>
      <c r="E14" t="s">
        <v>35</v>
      </c>
      <c r="F14" t="s">
        <v>19</v>
      </c>
      <c r="G14" t="s">
        <v>20</v>
      </c>
      <c r="H14">
        <v>12.75</v>
      </c>
      <c r="I14">
        <v>33</v>
      </c>
      <c r="K14" t="s">
        <v>121</v>
      </c>
    </row>
    <row r="15" spans="1:11">
      <c r="A15">
        <v>13</v>
      </c>
      <c r="B15" t="s">
        <v>134</v>
      </c>
      <c r="C15" t="s">
        <v>135</v>
      </c>
      <c r="D15" t="s">
        <v>18</v>
      </c>
      <c r="E15" t="s">
        <v>35</v>
      </c>
      <c r="F15" t="s">
        <v>19</v>
      </c>
      <c r="G15" t="s">
        <v>20</v>
      </c>
      <c r="H15">
        <v>15.75</v>
      </c>
      <c r="I15">
        <v>29</v>
      </c>
      <c r="K15" t="s">
        <v>121</v>
      </c>
    </row>
    <row r="16" spans="1:11" s="17" customFormat="1">
      <c r="A16" s="17">
        <v>14</v>
      </c>
      <c r="B16" s="17" t="s">
        <v>131</v>
      </c>
      <c r="C16" s="17" t="s">
        <v>136</v>
      </c>
      <c r="D16" s="17" t="s">
        <v>53</v>
      </c>
      <c r="E16" s="17" t="s">
        <v>35</v>
      </c>
      <c r="F16" s="17" t="s">
        <v>19</v>
      </c>
      <c r="G16" s="17" t="s">
        <v>20</v>
      </c>
      <c r="H16" s="17">
        <v>24</v>
      </c>
      <c r="I16" s="17">
        <v>46</v>
      </c>
      <c r="K16" s="17" t="s">
        <v>121</v>
      </c>
    </row>
    <row r="17" spans="1:11" s="17" customFormat="1">
      <c r="A17" s="17">
        <v>15</v>
      </c>
      <c r="B17" s="17" t="s">
        <v>131</v>
      </c>
      <c r="C17" s="17" t="s">
        <v>137</v>
      </c>
      <c r="D17" s="17" t="s">
        <v>53</v>
      </c>
      <c r="E17" s="17" t="s">
        <v>35</v>
      </c>
      <c r="F17" s="17" t="s">
        <v>19</v>
      </c>
      <c r="G17" s="17" t="s">
        <v>20</v>
      </c>
      <c r="H17" s="17">
        <v>12</v>
      </c>
      <c r="I17" s="17">
        <v>33</v>
      </c>
      <c r="K17" s="17" t="s">
        <v>121</v>
      </c>
    </row>
    <row r="18" spans="1:11" s="17" customFormat="1">
      <c r="A18" s="17">
        <v>16</v>
      </c>
      <c r="B18" s="17" t="s">
        <v>131</v>
      </c>
      <c r="C18" s="17" t="s">
        <v>138</v>
      </c>
      <c r="D18" s="17" t="s">
        <v>53</v>
      </c>
      <c r="E18" s="17" t="s">
        <v>35</v>
      </c>
      <c r="F18" s="17" t="s">
        <v>19</v>
      </c>
      <c r="G18" s="17" t="s">
        <v>20</v>
      </c>
      <c r="H18" s="17">
        <v>21</v>
      </c>
      <c r="I18" s="17">
        <v>43</v>
      </c>
      <c r="K18" s="17" t="s">
        <v>121</v>
      </c>
    </row>
    <row r="19" spans="1:11">
      <c r="A19">
        <v>17</v>
      </c>
      <c r="B19" t="s">
        <v>139</v>
      </c>
      <c r="C19" t="s">
        <v>140</v>
      </c>
      <c r="D19" t="s">
        <v>18</v>
      </c>
      <c r="E19" t="s">
        <v>35</v>
      </c>
      <c r="F19" t="s">
        <v>19</v>
      </c>
      <c r="G19" t="s">
        <v>20</v>
      </c>
      <c r="H19">
        <v>21</v>
      </c>
      <c r="I19">
        <v>41</v>
      </c>
      <c r="K19" t="s">
        <v>121</v>
      </c>
    </row>
    <row r="20" spans="1:11">
      <c r="A20">
        <v>18</v>
      </c>
      <c r="B20" t="s">
        <v>131</v>
      </c>
      <c r="C20" t="s">
        <v>141</v>
      </c>
      <c r="D20" t="s">
        <v>18</v>
      </c>
      <c r="E20" t="s">
        <v>35</v>
      </c>
      <c r="F20" t="s">
        <v>19</v>
      </c>
      <c r="G20" t="s">
        <v>20</v>
      </c>
      <c r="H20">
        <v>16.5</v>
      </c>
      <c r="I20">
        <v>23</v>
      </c>
      <c r="K20" t="s">
        <v>121</v>
      </c>
    </row>
    <row r="21" spans="1:11">
      <c r="A21">
        <v>19</v>
      </c>
      <c r="B21" t="s">
        <v>142</v>
      </c>
      <c r="C21" t="s">
        <v>69</v>
      </c>
      <c r="D21" t="s">
        <v>18</v>
      </c>
      <c r="E21" t="s">
        <v>35</v>
      </c>
      <c r="F21" t="s">
        <v>19</v>
      </c>
      <c r="G21" t="s">
        <v>20</v>
      </c>
      <c r="H21">
        <v>6</v>
      </c>
      <c r="I21">
        <v>29</v>
      </c>
      <c r="K21" t="s">
        <v>121</v>
      </c>
    </row>
    <row r="22" spans="1:11">
      <c r="A22">
        <v>20</v>
      </c>
      <c r="B22" t="s">
        <v>131</v>
      </c>
      <c r="C22" t="s">
        <v>143</v>
      </c>
      <c r="D22" t="s">
        <v>18</v>
      </c>
      <c r="E22" t="s">
        <v>35</v>
      </c>
      <c r="F22" t="s">
        <v>19</v>
      </c>
      <c r="G22" t="s">
        <v>20</v>
      </c>
      <c r="H22">
        <v>15.75</v>
      </c>
      <c r="I22">
        <v>36</v>
      </c>
      <c r="K22" t="s">
        <v>121</v>
      </c>
    </row>
    <row r="23" spans="1:11">
      <c r="A23">
        <v>21</v>
      </c>
      <c r="B23" t="s">
        <v>142</v>
      </c>
      <c r="C23" t="s">
        <v>144</v>
      </c>
      <c r="D23" t="s">
        <v>18</v>
      </c>
      <c r="E23" t="s">
        <v>35</v>
      </c>
      <c r="F23" t="s">
        <v>19</v>
      </c>
      <c r="G23" t="s">
        <v>20</v>
      </c>
      <c r="H23">
        <v>4.88</v>
      </c>
      <c r="I23">
        <v>11</v>
      </c>
      <c r="K23" t="s">
        <v>121</v>
      </c>
    </row>
    <row r="24" spans="1:11">
      <c r="A24">
        <v>22</v>
      </c>
      <c r="B24" t="s">
        <v>131</v>
      </c>
      <c r="C24" t="s">
        <v>145</v>
      </c>
      <c r="D24" t="s">
        <v>18</v>
      </c>
      <c r="E24" t="s">
        <v>35</v>
      </c>
      <c r="F24" t="s">
        <v>19</v>
      </c>
      <c r="G24" t="s">
        <v>20</v>
      </c>
      <c r="H24">
        <v>14.25</v>
      </c>
      <c r="I24">
        <v>31</v>
      </c>
      <c r="K24" t="s">
        <v>121</v>
      </c>
    </row>
    <row r="25" spans="1:11">
      <c r="A25">
        <v>23</v>
      </c>
      <c r="B25" t="s">
        <v>131</v>
      </c>
      <c r="C25" t="s">
        <v>146</v>
      </c>
      <c r="D25" t="s">
        <v>18</v>
      </c>
      <c r="E25" t="s">
        <v>35</v>
      </c>
      <c r="F25" t="s">
        <v>19</v>
      </c>
      <c r="G25" t="s">
        <v>20</v>
      </c>
      <c r="H25">
        <v>12.75</v>
      </c>
      <c r="I25">
        <v>21</v>
      </c>
      <c r="K25" t="s">
        <v>121</v>
      </c>
    </row>
    <row r="26" spans="1:11">
      <c r="A26">
        <v>24</v>
      </c>
      <c r="B26" t="s">
        <v>142</v>
      </c>
      <c r="C26" t="s">
        <v>147</v>
      </c>
      <c r="D26" t="s">
        <v>18</v>
      </c>
      <c r="E26" t="s">
        <v>35</v>
      </c>
      <c r="F26" t="s">
        <v>19</v>
      </c>
      <c r="G26" t="s">
        <v>20</v>
      </c>
      <c r="H26">
        <v>3.75</v>
      </c>
      <c r="I26">
        <v>21</v>
      </c>
      <c r="K26" t="s">
        <v>121</v>
      </c>
    </row>
    <row r="27" spans="1:11">
      <c r="A27">
        <v>25</v>
      </c>
      <c r="B27" t="s">
        <v>131</v>
      </c>
      <c r="C27" t="s">
        <v>148</v>
      </c>
      <c r="D27" t="s">
        <v>18</v>
      </c>
      <c r="E27" t="s">
        <v>35</v>
      </c>
      <c r="F27" t="s">
        <v>19</v>
      </c>
      <c r="G27" t="s">
        <v>20</v>
      </c>
      <c r="H27">
        <v>26.25</v>
      </c>
      <c r="I27">
        <v>37</v>
      </c>
      <c r="K27" t="s">
        <v>121</v>
      </c>
    </row>
    <row r="28" spans="1:11">
      <c r="A28">
        <v>26</v>
      </c>
      <c r="B28" t="s">
        <v>149</v>
      </c>
      <c r="C28" t="s">
        <v>150</v>
      </c>
      <c r="D28" t="s">
        <v>18</v>
      </c>
      <c r="E28" t="s">
        <v>35</v>
      </c>
      <c r="F28" t="s">
        <v>19</v>
      </c>
      <c r="G28" t="s">
        <v>91</v>
      </c>
      <c r="H28" t="s">
        <v>23</v>
      </c>
      <c r="I28" t="s">
        <v>23</v>
      </c>
      <c r="K28" t="s">
        <v>116</v>
      </c>
    </row>
    <row r="29" spans="1:11">
      <c r="A29">
        <v>27</v>
      </c>
      <c r="B29" t="s">
        <v>151</v>
      </c>
      <c r="C29" t="s">
        <v>152</v>
      </c>
      <c r="D29" t="s">
        <v>18</v>
      </c>
      <c r="E29" t="s">
        <v>35</v>
      </c>
      <c r="F29" t="s">
        <v>19</v>
      </c>
      <c r="G29" t="s">
        <v>20</v>
      </c>
      <c r="H29">
        <v>26.25</v>
      </c>
      <c r="I29">
        <v>38</v>
      </c>
      <c r="K29" t="s">
        <v>116</v>
      </c>
    </row>
    <row r="30" spans="1:11">
      <c r="A30">
        <v>28</v>
      </c>
      <c r="B30" t="s">
        <v>149</v>
      </c>
      <c r="C30" t="s">
        <v>153</v>
      </c>
      <c r="D30" t="s">
        <v>18</v>
      </c>
      <c r="E30" t="s">
        <v>35</v>
      </c>
      <c r="F30" t="s">
        <v>19</v>
      </c>
      <c r="G30" t="s">
        <v>91</v>
      </c>
      <c r="H30" t="s">
        <v>23</v>
      </c>
      <c r="I30" t="s">
        <v>23</v>
      </c>
      <c r="K30" t="s">
        <v>116</v>
      </c>
    </row>
    <row r="31" spans="1:11">
      <c r="A31">
        <v>29</v>
      </c>
      <c r="B31" t="s">
        <v>151</v>
      </c>
      <c r="C31" t="s">
        <v>153</v>
      </c>
      <c r="D31" t="s">
        <v>18</v>
      </c>
      <c r="E31" t="s">
        <v>35</v>
      </c>
      <c r="F31" t="s">
        <v>19</v>
      </c>
      <c r="G31" t="s">
        <v>91</v>
      </c>
      <c r="H31" t="s">
        <v>23</v>
      </c>
      <c r="I31" t="s">
        <v>23</v>
      </c>
      <c r="K31" t="s">
        <v>116</v>
      </c>
    </row>
    <row r="32" spans="1:11">
      <c r="A32">
        <v>30</v>
      </c>
      <c r="B32" t="s">
        <v>149</v>
      </c>
      <c r="C32" t="s">
        <v>95</v>
      </c>
      <c r="D32" t="s">
        <v>18</v>
      </c>
      <c r="E32" t="s">
        <v>35</v>
      </c>
      <c r="F32" t="s">
        <v>19</v>
      </c>
      <c r="G32" t="s">
        <v>20</v>
      </c>
      <c r="H32">
        <v>25.5</v>
      </c>
      <c r="I32">
        <v>44</v>
      </c>
      <c r="K32" t="s">
        <v>116</v>
      </c>
    </row>
    <row r="33" spans="1:11">
      <c r="A33">
        <v>31</v>
      </c>
      <c r="B33" t="s">
        <v>149</v>
      </c>
      <c r="C33" t="s">
        <v>66</v>
      </c>
      <c r="D33" t="s">
        <v>18</v>
      </c>
      <c r="E33" t="s">
        <v>35</v>
      </c>
      <c r="F33" t="s">
        <v>19</v>
      </c>
      <c r="G33" t="s">
        <v>20</v>
      </c>
      <c r="H33">
        <v>25.5</v>
      </c>
      <c r="I33">
        <v>48</v>
      </c>
      <c r="K33" t="s">
        <v>116</v>
      </c>
    </row>
    <row r="34" spans="1:11">
      <c r="A34">
        <v>32</v>
      </c>
      <c r="B34" t="s">
        <v>154</v>
      </c>
      <c r="C34" t="s">
        <v>155</v>
      </c>
      <c r="D34" t="s">
        <v>18</v>
      </c>
      <c r="E34" t="s">
        <v>35</v>
      </c>
      <c r="F34" t="s">
        <v>19</v>
      </c>
      <c r="G34" t="s">
        <v>91</v>
      </c>
      <c r="H34" t="s">
        <v>23</v>
      </c>
      <c r="I34" t="s">
        <v>23</v>
      </c>
      <c r="K34" t="s">
        <v>116</v>
      </c>
    </row>
    <row r="35" spans="1:11">
      <c r="A35">
        <v>33</v>
      </c>
      <c r="B35" t="s">
        <v>149</v>
      </c>
      <c r="C35" t="s">
        <v>156</v>
      </c>
      <c r="D35" t="s">
        <v>18</v>
      </c>
      <c r="E35" t="s">
        <v>35</v>
      </c>
      <c r="F35" t="s">
        <v>19</v>
      </c>
      <c r="G35" t="s">
        <v>20</v>
      </c>
      <c r="H35">
        <v>22.5</v>
      </c>
      <c r="I35">
        <v>40</v>
      </c>
      <c r="K35" t="s">
        <v>116</v>
      </c>
    </row>
    <row r="36" spans="1:11">
      <c r="A36">
        <v>34</v>
      </c>
      <c r="B36" t="s">
        <v>149</v>
      </c>
      <c r="C36" t="s">
        <v>157</v>
      </c>
      <c r="D36" t="s">
        <v>18</v>
      </c>
      <c r="E36" t="s">
        <v>35</v>
      </c>
      <c r="F36" t="s">
        <v>19</v>
      </c>
      <c r="G36" t="s">
        <v>20</v>
      </c>
      <c r="H36">
        <v>24</v>
      </c>
      <c r="I36">
        <v>36</v>
      </c>
      <c r="K36" t="s">
        <v>116</v>
      </c>
    </row>
    <row r="37" spans="1:11">
      <c r="A37">
        <v>35</v>
      </c>
      <c r="B37" t="s">
        <v>131</v>
      </c>
      <c r="C37" t="s">
        <v>79</v>
      </c>
      <c r="D37" t="s">
        <v>18</v>
      </c>
      <c r="E37" t="s">
        <v>21</v>
      </c>
      <c r="F37" t="s">
        <v>19</v>
      </c>
      <c r="G37" t="s">
        <v>20</v>
      </c>
      <c r="H37">
        <v>30</v>
      </c>
      <c r="I37">
        <v>52</v>
      </c>
      <c r="K37" t="s">
        <v>121</v>
      </c>
    </row>
    <row r="38" spans="1:11">
      <c r="A38">
        <v>36</v>
      </c>
      <c r="B38" t="s">
        <v>172</v>
      </c>
      <c r="C38" t="s">
        <v>57</v>
      </c>
      <c r="D38" t="s">
        <v>18</v>
      </c>
      <c r="E38" t="s">
        <v>21</v>
      </c>
      <c r="F38" t="s">
        <v>19</v>
      </c>
      <c r="G38" t="s">
        <v>20</v>
      </c>
      <c r="H38">
        <v>30</v>
      </c>
      <c r="I38">
        <v>47</v>
      </c>
      <c r="K38" t="s">
        <v>121</v>
      </c>
    </row>
    <row r="39" spans="1:11">
      <c r="A39">
        <v>37</v>
      </c>
      <c r="B39" t="s">
        <v>149</v>
      </c>
      <c r="C39" t="s">
        <v>133</v>
      </c>
      <c r="D39" t="s">
        <v>18</v>
      </c>
      <c r="E39" t="s">
        <v>21</v>
      </c>
      <c r="F39" t="s">
        <v>19</v>
      </c>
      <c r="G39" t="s">
        <v>20</v>
      </c>
      <c r="H39">
        <v>37.5</v>
      </c>
      <c r="I39">
        <v>49</v>
      </c>
      <c r="K39" t="s">
        <v>116</v>
      </c>
    </row>
    <row r="40" spans="1:11">
      <c r="A40">
        <v>38</v>
      </c>
      <c r="B40" t="s">
        <v>149</v>
      </c>
      <c r="C40" t="s">
        <v>173</v>
      </c>
      <c r="D40" t="s">
        <v>18</v>
      </c>
      <c r="E40" t="s">
        <v>21</v>
      </c>
      <c r="F40" t="s">
        <v>19</v>
      </c>
      <c r="G40" t="s">
        <v>20</v>
      </c>
      <c r="H40">
        <v>36</v>
      </c>
      <c r="I40">
        <v>58</v>
      </c>
      <c r="K40" t="s">
        <v>116</v>
      </c>
    </row>
    <row r="41" spans="1:11">
      <c r="A41">
        <v>39</v>
      </c>
      <c r="B41" t="s">
        <v>174</v>
      </c>
      <c r="C41" t="s">
        <v>175</v>
      </c>
      <c r="D41" t="s">
        <v>18</v>
      </c>
      <c r="E41" t="s">
        <v>21</v>
      </c>
      <c r="F41" t="s">
        <v>19</v>
      </c>
      <c r="G41" t="s">
        <v>20</v>
      </c>
      <c r="H41">
        <v>34.68</v>
      </c>
      <c r="I41">
        <v>45</v>
      </c>
      <c r="K41" t="s">
        <v>116</v>
      </c>
    </row>
    <row r="42" spans="1:11">
      <c r="A42">
        <v>40</v>
      </c>
      <c r="B42" t="s">
        <v>149</v>
      </c>
      <c r="C42" t="s">
        <v>176</v>
      </c>
      <c r="D42" t="s">
        <v>18</v>
      </c>
      <c r="E42" t="s">
        <v>21</v>
      </c>
      <c r="F42" t="s">
        <v>19</v>
      </c>
      <c r="G42" t="s">
        <v>20</v>
      </c>
      <c r="H42">
        <v>30</v>
      </c>
      <c r="I42">
        <v>47</v>
      </c>
      <c r="K42" t="s">
        <v>116</v>
      </c>
    </row>
    <row r="43" spans="1:11">
      <c r="A43">
        <v>41</v>
      </c>
      <c r="B43" t="s">
        <v>149</v>
      </c>
      <c r="C43" t="s">
        <v>177</v>
      </c>
      <c r="D43" t="s">
        <v>18</v>
      </c>
      <c r="E43" t="s">
        <v>21</v>
      </c>
      <c r="F43" t="s">
        <v>19</v>
      </c>
      <c r="G43" t="s">
        <v>20</v>
      </c>
      <c r="H43">
        <v>30</v>
      </c>
      <c r="I43">
        <v>53</v>
      </c>
      <c r="K43" t="s">
        <v>116</v>
      </c>
    </row>
    <row r="44" spans="1:11">
      <c r="A44">
        <v>42</v>
      </c>
      <c r="B44" t="s">
        <v>158</v>
      </c>
      <c r="C44" t="s">
        <v>159</v>
      </c>
      <c r="D44" t="s">
        <v>18</v>
      </c>
      <c r="E44" t="s">
        <v>35</v>
      </c>
      <c r="F44" t="s">
        <v>103</v>
      </c>
      <c r="G44" t="s">
        <v>91</v>
      </c>
      <c r="H44" t="s">
        <v>23</v>
      </c>
      <c r="I44" t="s">
        <v>23</v>
      </c>
      <c r="K44" t="s">
        <v>113</v>
      </c>
    </row>
    <row r="45" spans="1:11">
      <c r="A45">
        <v>43</v>
      </c>
      <c r="B45" t="s">
        <v>160</v>
      </c>
      <c r="C45" t="s">
        <v>161</v>
      </c>
      <c r="D45" t="s">
        <v>18</v>
      </c>
      <c r="E45" t="s">
        <v>35</v>
      </c>
      <c r="F45" t="s">
        <v>103</v>
      </c>
      <c r="G45" t="s">
        <v>91</v>
      </c>
      <c r="H45" t="s">
        <v>23</v>
      </c>
      <c r="I45" t="s">
        <v>23</v>
      </c>
      <c r="K45" t="s">
        <v>116</v>
      </c>
    </row>
    <row r="46" spans="1:11" s="17" customFormat="1">
      <c r="A46" s="20">
        <v>44</v>
      </c>
      <c r="B46" s="20" t="s">
        <v>117</v>
      </c>
      <c r="C46" s="20" t="s">
        <v>118</v>
      </c>
      <c r="D46" s="20" t="s">
        <v>53</v>
      </c>
      <c r="E46" s="20" t="s">
        <v>47</v>
      </c>
      <c r="F46" s="20" t="s">
        <v>119</v>
      </c>
      <c r="G46" s="20" t="s">
        <v>20</v>
      </c>
      <c r="H46" s="20">
        <v>51</v>
      </c>
      <c r="I46" s="20">
        <v>69</v>
      </c>
      <c r="J46" s="20"/>
      <c r="K46" s="20" t="s">
        <v>113</v>
      </c>
    </row>
    <row r="47" spans="1:11" s="17" customFormat="1">
      <c r="A47" s="20">
        <v>45</v>
      </c>
      <c r="B47" s="20" t="s">
        <v>120</v>
      </c>
      <c r="C47" s="20" t="s">
        <v>118</v>
      </c>
      <c r="D47" s="20" t="s">
        <v>53</v>
      </c>
      <c r="E47" s="20" t="s">
        <v>47</v>
      </c>
      <c r="F47" s="20" t="s">
        <v>119</v>
      </c>
      <c r="G47" s="20" t="s">
        <v>20</v>
      </c>
      <c r="H47" s="20">
        <v>55.5</v>
      </c>
      <c r="I47" s="20">
        <v>71</v>
      </c>
      <c r="J47" s="20"/>
      <c r="K47" s="20" t="s">
        <v>121</v>
      </c>
    </row>
    <row r="48" spans="1:11" s="17" customFormat="1">
      <c r="A48" s="20">
        <v>46</v>
      </c>
      <c r="B48" s="20" t="s">
        <v>131</v>
      </c>
      <c r="C48" s="20" t="s">
        <v>162</v>
      </c>
      <c r="D48" s="20" t="s">
        <v>53</v>
      </c>
      <c r="E48" s="20" t="s">
        <v>35</v>
      </c>
      <c r="F48" s="20" t="s">
        <v>19</v>
      </c>
      <c r="G48" s="20" t="s">
        <v>91</v>
      </c>
      <c r="H48" s="20" t="s">
        <v>23</v>
      </c>
      <c r="I48" s="20" t="s">
        <v>23</v>
      </c>
      <c r="J48" s="20"/>
      <c r="K48" s="20" t="s">
        <v>121</v>
      </c>
    </row>
    <row r="49" spans="1:11" s="17" customFormat="1">
      <c r="A49" s="20">
        <v>47</v>
      </c>
      <c r="B49" s="20" t="s">
        <v>131</v>
      </c>
      <c r="C49" s="20" t="s">
        <v>164</v>
      </c>
      <c r="D49" s="20" t="s">
        <v>53</v>
      </c>
      <c r="E49" s="20" t="s">
        <v>35</v>
      </c>
      <c r="F49" s="20" t="s">
        <v>19</v>
      </c>
      <c r="G49" s="20" t="s">
        <v>91</v>
      </c>
      <c r="H49" s="20" t="s">
        <v>23</v>
      </c>
      <c r="I49" s="20" t="s">
        <v>23</v>
      </c>
      <c r="J49" s="20"/>
      <c r="K49" s="20" t="s">
        <v>121</v>
      </c>
    </row>
    <row r="50" spans="1:11" s="17" customFormat="1">
      <c r="A50" s="20">
        <v>48</v>
      </c>
      <c r="B50" s="20" t="s">
        <v>165</v>
      </c>
      <c r="C50" s="20" t="s">
        <v>166</v>
      </c>
      <c r="D50" s="20" t="s">
        <v>53</v>
      </c>
      <c r="E50" s="20" t="s">
        <v>35</v>
      </c>
      <c r="F50" t="s">
        <v>103</v>
      </c>
      <c r="G50" s="20" t="s">
        <v>91</v>
      </c>
      <c r="H50" s="20" t="s">
        <v>23</v>
      </c>
      <c r="I50" s="20" t="s">
        <v>23</v>
      </c>
      <c r="J50" s="20"/>
      <c r="K50" s="20" t="s">
        <v>121</v>
      </c>
    </row>
    <row r="51" spans="1:11" s="17" customFormat="1">
      <c r="A51" s="20">
        <v>49</v>
      </c>
      <c r="B51" s="20" t="s">
        <v>167</v>
      </c>
      <c r="C51" s="20" t="s">
        <v>168</v>
      </c>
      <c r="D51" s="20" t="s">
        <v>53</v>
      </c>
      <c r="E51" s="20" t="s">
        <v>35</v>
      </c>
      <c r="F51" s="20" t="s">
        <v>163</v>
      </c>
      <c r="G51" s="20" t="s">
        <v>91</v>
      </c>
      <c r="H51" s="20" t="s">
        <v>23</v>
      </c>
      <c r="I51" s="20" t="s">
        <v>23</v>
      </c>
      <c r="J51" s="20"/>
      <c r="K51" s="20" t="s">
        <v>116</v>
      </c>
    </row>
    <row r="52" spans="1:11" s="17" customFormat="1">
      <c r="A52" s="20">
        <v>50</v>
      </c>
      <c r="B52" s="20" t="s">
        <v>167</v>
      </c>
      <c r="C52" s="20" t="s">
        <v>169</v>
      </c>
      <c r="D52" s="20" t="s">
        <v>53</v>
      </c>
      <c r="E52" s="20" t="s">
        <v>35</v>
      </c>
      <c r="F52" s="20" t="s">
        <v>163</v>
      </c>
      <c r="G52" s="20" t="s">
        <v>91</v>
      </c>
      <c r="H52" s="20" t="s">
        <v>23</v>
      </c>
      <c r="I52" s="20" t="s">
        <v>23</v>
      </c>
      <c r="J52" s="20"/>
      <c r="K52" s="20" t="s">
        <v>116</v>
      </c>
    </row>
    <row r="57" spans="1:11">
      <c r="C57" s="4" t="s">
        <v>180</v>
      </c>
      <c r="D57" s="4"/>
      <c r="E57" s="4"/>
      <c r="F57" s="4"/>
      <c r="G57" s="4"/>
      <c r="H57" s="4"/>
      <c r="I57" s="4"/>
      <c r="J57" s="4"/>
    </row>
    <row r="58" spans="1:11" ht="30">
      <c r="C58" s="5" t="s">
        <v>5</v>
      </c>
      <c r="D58" s="6" t="s">
        <v>102</v>
      </c>
      <c r="E58" s="5" t="s">
        <v>47</v>
      </c>
      <c r="F58" s="5" t="s">
        <v>178</v>
      </c>
      <c r="G58" s="7" t="s">
        <v>21</v>
      </c>
      <c r="H58" s="8" t="s">
        <v>35</v>
      </c>
      <c r="I58" s="8" t="s">
        <v>91</v>
      </c>
    </row>
    <row r="59" spans="1:11">
      <c r="C59" s="9" t="s">
        <v>54</v>
      </c>
      <c r="D59" s="10">
        <f>COUNTIF($F$3:$F$52,C59)</f>
        <v>8</v>
      </c>
      <c r="E59" s="11">
        <v>3</v>
      </c>
      <c r="F59" s="10"/>
      <c r="G59" s="10">
        <v>2</v>
      </c>
      <c r="H59" s="10">
        <v>3</v>
      </c>
      <c r="I59" s="10">
        <v>1</v>
      </c>
    </row>
    <row r="60" spans="1:11">
      <c r="C60" s="9" t="s">
        <v>19</v>
      </c>
      <c r="D60" s="10">
        <f t="shared" ref="D60:D63" si="0">COUNTIF($F$3:$F$52,C60)</f>
        <v>35</v>
      </c>
      <c r="E60" s="11"/>
      <c r="F60" s="10"/>
      <c r="G60" s="10">
        <v>7</v>
      </c>
      <c r="H60" s="10">
        <v>26</v>
      </c>
      <c r="I60" s="10">
        <v>4</v>
      </c>
    </row>
    <row r="61" spans="1:11">
      <c r="C61" s="9" t="s">
        <v>103</v>
      </c>
      <c r="D61" s="10">
        <v>5</v>
      </c>
      <c r="E61" s="10">
        <v>2</v>
      </c>
      <c r="F61" s="10"/>
      <c r="G61" s="10"/>
      <c r="H61" s="10">
        <v>2</v>
      </c>
      <c r="I61" s="10">
        <v>2</v>
      </c>
    </row>
    <row r="62" spans="1:11">
      <c r="C62" s="9" t="s">
        <v>104</v>
      </c>
      <c r="D62" s="10">
        <f t="shared" si="0"/>
        <v>0</v>
      </c>
      <c r="E62" s="10"/>
      <c r="F62" s="10"/>
      <c r="G62" s="10"/>
      <c r="H62" s="10"/>
      <c r="I62" s="10"/>
    </row>
    <row r="63" spans="1:11">
      <c r="C63" s="9" t="s">
        <v>105</v>
      </c>
      <c r="D63" s="10">
        <f t="shared" si="0"/>
        <v>0</v>
      </c>
      <c r="E63" s="10"/>
      <c r="F63" s="10"/>
      <c r="G63" s="10"/>
      <c r="H63" s="10"/>
      <c r="I63" s="10"/>
    </row>
    <row r="64" spans="1:11">
      <c r="C64" s="9" t="s">
        <v>181</v>
      </c>
      <c r="D64" s="10">
        <v>2</v>
      </c>
      <c r="E64" s="10"/>
      <c r="F64" s="10"/>
      <c r="G64" s="10"/>
      <c r="H64" s="10">
        <v>5</v>
      </c>
      <c r="I64" s="10"/>
    </row>
    <row r="65" spans="2:9">
      <c r="C65" s="12" t="s">
        <v>106</v>
      </c>
      <c r="D65" s="13">
        <f>SUM(D59:D64)</f>
        <v>50</v>
      </c>
      <c r="E65" s="13">
        <f t="shared" ref="E65:I65" si="1">SUM(E59:E64)</f>
        <v>5</v>
      </c>
      <c r="F65" s="13">
        <f t="shared" si="1"/>
        <v>0</v>
      </c>
      <c r="G65" s="13">
        <f t="shared" si="1"/>
        <v>9</v>
      </c>
      <c r="H65" s="13">
        <f t="shared" si="1"/>
        <v>36</v>
      </c>
      <c r="I65" s="13">
        <f t="shared" si="1"/>
        <v>7</v>
      </c>
    </row>
    <row r="66" spans="2:9">
      <c r="D66" s="14"/>
      <c r="E66" s="14"/>
    </row>
    <row r="67" spans="2:9">
      <c r="D67" s="14"/>
      <c r="E67" s="14"/>
    </row>
    <row r="68" spans="2:9">
      <c r="C68" s="15" t="s">
        <v>107</v>
      </c>
      <c r="D68" s="14"/>
      <c r="E68" s="14"/>
    </row>
    <row r="69" spans="2:9">
      <c r="B69" s="15" t="s">
        <v>2</v>
      </c>
      <c r="C69" s="16"/>
      <c r="D69" s="14"/>
      <c r="E69" s="14"/>
      <c r="F69" s="3" t="s">
        <v>179</v>
      </c>
      <c r="H69">
        <v>9</v>
      </c>
    </row>
    <row r="70" spans="2:9">
      <c r="B70" s="15" t="s">
        <v>108</v>
      </c>
      <c r="C70" s="16"/>
      <c r="D70" s="14"/>
      <c r="E70" s="14"/>
    </row>
    <row r="71" spans="2:9">
      <c r="B71" s="15" t="s">
        <v>109</v>
      </c>
      <c r="C71" s="16"/>
      <c r="D71" s="14"/>
      <c r="E71" s="14"/>
    </row>
    <row r="72" spans="2:9">
      <c r="B72" s="15" t="s">
        <v>110</v>
      </c>
      <c r="C72" s="16"/>
      <c r="D72" s="14"/>
      <c r="E72" s="14"/>
    </row>
  </sheetData>
  <sortState ref="A2:K52">
    <sortCondition ref="E2:E5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20"/>
  <sheetViews>
    <sheetView workbookViewId="0">
      <selection activeCell="P9" sqref="P9"/>
    </sheetView>
  </sheetViews>
  <sheetFormatPr defaultRowHeight="15"/>
  <cols>
    <col min="6" max="6" width="40" customWidth="1"/>
  </cols>
  <sheetData>
    <row r="5" spans="6:12">
      <c r="F5" s="22" t="s">
        <v>184</v>
      </c>
      <c r="G5" s="22"/>
      <c r="H5" s="22"/>
      <c r="I5" s="22"/>
      <c r="J5" s="22"/>
      <c r="K5" s="22"/>
      <c r="L5" s="4"/>
    </row>
    <row r="6" spans="6:12" ht="60">
      <c r="F6" s="5" t="s">
        <v>5</v>
      </c>
      <c r="G6" s="6" t="s">
        <v>102</v>
      </c>
      <c r="H6" s="5" t="s">
        <v>47</v>
      </c>
      <c r="I6" s="5" t="s">
        <v>178</v>
      </c>
      <c r="J6" s="7" t="s">
        <v>21</v>
      </c>
      <c r="K6" s="8" t="s">
        <v>35</v>
      </c>
      <c r="L6" s="8" t="s">
        <v>91</v>
      </c>
    </row>
    <row r="7" spans="6:12">
      <c r="F7" s="9" t="s">
        <v>54</v>
      </c>
      <c r="G7" s="10">
        <f>'Sep-23'!E40+'Oct-23'!D59</f>
        <v>9</v>
      </c>
      <c r="H7" s="10">
        <f>'Sep-23'!F40+'Oct-23'!E59</f>
        <v>3</v>
      </c>
      <c r="I7" s="10">
        <f>'Sep-23'!G40+'Oct-23'!F59</f>
        <v>1</v>
      </c>
      <c r="J7" s="10">
        <f>'Sep-23'!H40+'Oct-23'!G59</f>
        <v>2</v>
      </c>
      <c r="K7" s="10">
        <f>'Sep-23'!I40+'Oct-23'!H59</f>
        <v>3</v>
      </c>
      <c r="L7" s="10">
        <f>'Sep-23'!J40+'Oct-23'!I59</f>
        <v>1</v>
      </c>
    </row>
    <row r="8" spans="6:12">
      <c r="F8" s="9" t="s">
        <v>19</v>
      </c>
      <c r="G8" s="10">
        <f>'Sep-23'!E41+'Oct-23'!D60</f>
        <v>65</v>
      </c>
      <c r="H8" s="10">
        <f>'Sep-23'!F41+'Oct-23'!E60</f>
        <v>6</v>
      </c>
      <c r="I8" s="10">
        <f>'Sep-23'!G41+'Oct-23'!F60</f>
        <v>0</v>
      </c>
      <c r="J8" s="10">
        <f>'Sep-23'!H41+'Oct-23'!G60</f>
        <v>23</v>
      </c>
      <c r="K8" s="10">
        <f>'Sep-23'!I41+'Oct-23'!H60</f>
        <v>34</v>
      </c>
      <c r="L8" s="10">
        <f>'Sep-23'!J41+'Oct-23'!I60</f>
        <v>5</v>
      </c>
    </row>
    <row r="9" spans="6:12">
      <c r="F9" s="9" t="s">
        <v>103</v>
      </c>
      <c r="G9" s="10">
        <f>'Sep-23'!E42+'Oct-23'!D61</f>
        <v>5</v>
      </c>
      <c r="H9" s="10">
        <f>'Sep-23'!F42+'Oct-23'!E61</f>
        <v>2</v>
      </c>
      <c r="I9" s="10">
        <f>'Sep-23'!G42+'Oct-23'!F61</f>
        <v>0</v>
      </c>
      <c r="J9" s="10">
        <f>'Sep-23'!H42+'Oct-23'!G61</f>
        <v>0</v>
      </c>
      <c r="K9" s="10">
        <f>'Sep-23'!I42+'Oct-23'!H61</f>
        <v>2</v>
      </c>
      <c r="L9" s="10">
        <f>'Sep-23'!J42+'Oct-23'!I61</f>
        <v>2</v>
      </c>
    </row>
    <row r="10" spans="6:12">
      <c r="F10" s="9" t="s">
        <v>104</v>
      </c>
      <c r="G10" s="10">
        <f>'Sep-23'!E43+'Oct-23'!D62</f>
        <v>0</v>
      </c>
      <c r="H10" s="10">
        <f>'Sep-23'!F43+'Oct-23'!E62</f>
        <v>0</v>
      </c>
      <c r="I10" s="10">
        <f>'Sep-23'!G43+'Oct-23'!F62</f>
        <v>0</v>
      </c>
      <c r="J10" s="10">
        <f>'Sep-23'!H43+'Oct-23'!G62</f>
        <v>0</v>
      </c>
      <c r="K10" s="10">
        <f>'Sep-23'!I43+'Oct-23'!H62</f>
        <v>0</v>
      </c>
      <c r="L10" s="10">
        <f>'Sep-23'!J43+'Oct-23'!I62</f>
        <v>0</v>
      </c>
    </row>
    <row r="11" spans="6:12">
      <c r="F11" s="9" t="s">
        <v>105</v>
      </c>
      <c r="G11" s="10">
        <f>'Sep-23'!E44+'Oct-23'!D63</f>
        <v>0</v>
      </c>
      <c r="H11" s="10">
        <f>'Sep-23'!F44+'Oct-23'!E63</f>
        <v>0</v>
      </c>
      <c r="I11" s="10">
        <f>'Sep-23'!G44+'Oct-23'!F63</f>
        <v>0</v>
      </c>
      <c r="J11" s="10">
        <f>'Sep-23'!H44+'Oct-23'!G63</f>
        <v>0</v>
      </c>
      <c r="K11" s="10">
        <f>'Sep-23'!I44+'Oct-23'!H63</f>
        <v>0</v>
      </c>
      <c r="L11" s="10">
        <f>'Sep-23'!J44+'Oct-23'!I63</f>
        <v>0</v>
      </c>
    </row>
    <row r="12" spans="6:12">
      <c r="F12" s="9" t="s">
        <v>181</v>
      </c>
      <c r="G12" s="10">
        <f>'Sep-23'!E45+'Oct-23'!D64</f>
        <v>2</v>
      </c>
      <c r="H12" s="10">
        <f>'Sep-23'!F45+'Oct-23'!E64</f>
        <v>0</v>
      </c>
      <c r="I12" s="10">
        <f>'Sep-23'!G45+'Oct-23'!F64</f>
        <v>0</v>
      </c>
      <c r="J12" s="10">
        <f>'Sep-23'!H45+'Oct-23'!G64</f>
        <v>0</v>
      </c>
      <c r="K12" s="10">
        <f>'Sep-23'!I45+'Oct-23'!H64</f>
        <v>5</v>
      </c>
      <c r="L12" s="10">
        <f>'Sep-23'!J45+'Oct-23'!I64</f>
        <v>0</v>
      </c>
    </row>
    <row r="13" spans="6:12">
      <c r="F13" s="12" t="s">
        <v>106</v>
      </c>
      <c r="G13" s="13">
        <f>SUM(G7:G12)</f>
        <v>81</v>
      </c>
      <c r="H13" s="13">
        <f t="shared" ref="H13:K13" si="0">SUM(H7:H12)</f>
        <v>11</v>
      </c>
      <c r="I13" s="13">
        <f t="shared" si="0"/>
        <v>1</v>
      </c>
      <c r="J13" s="13">
        <f t="shared" si="0"/>
        <v>25</v>
      </c>
      <c r="K13" s="13">
        <f t="shared" si="0"/>
        <v>44</v>
      </c>
      <c r="L13" s="13">
        <f>SUM(L7:L11)</f>
        <v>8</v>
      </c>
    </row>
    <row r="14" spans="6:12">
      <c r="G14" s="14"/>
    </row>
    <row r="15" spans="6:12">
      <c r="G15" s="14"/>
    </row>
    <row r="16" spans="6:12">
      <c r="F16" s="15" t="s">
        <v>107</v>
      </c>
      <c r="G16" s="14"/>
    </row>
    <row r="17" spans="5:12">
      <c r="E17" s="15" t="s">
        <v>2</v>
      </c>
      <c r="F17" s="16" t="s">
        <v>51</v>
      </c>
      <c r="G17" s="14"/>
      <c r="H17" s="3" t="s">
        <v>179</v>
      </c>
      <c r="I17">
        <v>2</v>
      </c>
    </row>
    <row r="18" spans="5:12">
      <c r="E18" s="15" t="s">
        <v>108</v>
      </c>
      <c r="F18" s="16" t="s">
        <v>54</v>
      </c>
      <c r="G18" s="14"/>
    </row>
    <row r="19" spans="5:12">
      <c r="E19" s="15" t="s">
        <v>109</v>
      </c>
      <c r="F19" s="16" t="s">
        <v>56</v>
      </c>
      <c r="G19" s="14"/>
      <c r="L19">
        <f>31+43</f>
        <v>74</v>
      </c>
    </row>
    <row r="20" spans="5:12">
      <c r="E20" s="15" t="s">
        <v>110</v>
      </c>
      <c r="F20" s="16" t="s">
        <v>50</v>
      </c>
      <c r="G20" s="14"/>
    </row>
  </sheetData>
  <mergeCells count="1">
    <mergeCell ref="F5:K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L15"/>
  <sheetViews>
    <sheetView tabSelected="1" workbookViewId="0">
      <selection activeCell="O12" sqref="O12"/>
    </sheetView>
  </sheetViews>
  <sheetFormatPr defaultRowHeight="15"/>
  <cols>
    <col min="6" max="6" width="40" customWidth="1"/>
  </cols>
  <sheetData>
    <row r="5" spans="5:12">
      <c r="F5" s="22" t="s">
        <v>185</v>
      </c>
      <c r="G5" s="22"/>
      <c r="H5" s="22"/>
      <c r="I5" s="22"/>
      <c r="J5" s="22"/>
      <c r="K5" s="22"/>
      <c r="L5" s="4"/>
    </row>
    <row r="6" spans="5:12" ht="60">
      <c r="F6" s="5" t="s">
        <v>5</v>
      </c>
      <c r="G6" s="6" t="s">
        <v>102</v>
      </c>
      <c r="H6" s="5" t="s">
        <v>47</v>
      </c>
      <c r="I6" s="5" t="s">
        <v>178</v>
      </c>
      <c r="J6" s="7" t="s">
        <v>21</v>
      </c>
      <c r="K6" s="8" t="s">
        <v>35</v>
      </c>
      <c r="L6" s="8" t="s">
        <v>91</v>
      </c>
    </row>
    <row r="7" spans="5:12">
      <c r="F7" s="9" t="s">
        <v>54</v>
      </c>
      <c r="G7" s="10">
        <f>'Sep-23'!E40+'Oct-23'!D59</f>
        <v>9</v>
      </c>
      <c r="H7" s="10">
        <f>'Sep-23'!F40+'Oct-23'!E59</f>
        <v>3</v>
      </c>
      <c r="I7" s="10">
        <f>'Sep-23'!G40+'Oct-23'!F59</f>
        <v>1</v>
      </c>
      <c r="J7" s="10">
        <f>'Sep-23'!H40+'Oct-23'!G59</f>
        <v>2</v>
      </c>
      <c r="K7" s="10">
        <f>'Sep-23'!I40+'Oct-23'!H59</f>
        <v>3</v>
      </c>
      <c r="L7" s="10">
        <f>'Sep-23'!J40+'Oct-23'!I59</f>
        <v>1</v>
      </c>
    </row>
    <row r="8" spans="5:12">
      <c r="F8" s="12" t="s">
        <v>106</v>
      </c>
      <c r="G8" s="13">
        <f t="shared" ref="G8:L8" si="0">SUM(G7:G7)</f>
        <v>9</v>
      </c>
      <c r="H8" s="13">
        <f t="shared" si="0"/>
        <v>3</v>
      </c>
      <c r="I8" s="13">
        <f t="shared" si="0"/>
        <v>1</v>
      </c>
      <c r="J8" s="13">
        <f t="shared" si="0"/>
        <v>2</v>
      </c>
      <c r="K8" s="13">
        <f t="shared" si="0"/>
        <v>3</v>
      </c>
      <c r="L8" s="13">
        <f t="shared" si="0"/>
        <v>1</v>
      </c>
    </row>
    <row r="9" spans="5:12">
      <c r="G9" s="14"/>
    </row>
    <row r="10" spans="5:12">
      <c r="G10" s="14"/>
    </row>
    <row r="11" spans="5:12">
      <c r="F11" s="15" t="s">
        <v>107</v>
      </c>
      <c r="G11" s="14"/>
    </row>
    <row r="12" spans="5:12">
      <c r="E12" s="15" t="s">
        <v>2</v>
      </c>
      <c r="F12" s="16" t="s">
        <v>51</v>
      </c>
      <c r="G12" s="14"/>
      <c r="H12" s="3"/>
    </row>
    <row r="13" spans="5:12">
      <c r="E13" s="15" t="s">
        <v>108</v>
      </c>
      <c r="F13" s="16" t="s">
        <v>54</v>
      </c>
      <c r="G13" s="14"/>
    </row>
    <row r="14" spans="5:12">
      <c r="E14" s="15" t="s">
        <v>109</v>
      </c>
      <c r="F14" s="16" t="s">
        <v>56</v>
      </c>
      <c r="G14" s="14"/>
    </row>
    <row r="15" spans="5:12">
      <c r="E15" s="15" t="s">
        <v>110</v>
      </c>
      <c r="F15" s="16" t="s">
        <v>50</v>
      </c>
      <c r="G15" s="14"/>
    </row>
  </sheetData>
  <mergeCells count="1">
    <mergeCell ref="F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Sep-23</vt:lpstr>
      <vt:lpstr>Oct-23</vt:lpstr>
      <vt:lpstr>OverAll</vt:lpstr>
      <vt:lpstr>CompDept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MSC</cp:lastModifiedBy>
  <dcterms:created xsi:type="dcterms:W3CDTF">2025-01-17T05:22:38Z</dcterms:created>
  <dcterms:modified xsi:type="dcterms:W3CDTF">2025-01-21T05:57:14Z</dcterms:modified>
</cp:coreProperties>
</file>