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0730" windowHeight="11760" tabRatio="500"/>
  </bookViews>
  <sheets>
    <sheet name="Sep-22" sheetId="1" r:id="rId1"/>
    <sheet name="Oct-22" sheetId="2" r:id="rId2"/>
    <sheet name="OverAll" sheetId="4" r:id="rId3"/>
    <sheet name="Comp Dept" sheetId="3" r:id="rId4"/>
  </sheets>
  <calcPr calcId="144525"/>
</workbook>
</file>

<file path=xl/calcChain.xml><?xml version="1.0" encoding="utf-8"?>
<calcChain xmlns="http://schemas.openxmlformats.org/spreadsheetml/2006/main">
  <c r="L13" i="4" l="1"/>
  <c r="K13" i="4"/>
  <c r="J13" i="4"/>
  <c r="I13" i="4"/>
  <c r="H13" i="4"/>
  <c r="L12" i="4"/>
  <c r="K12" i="4"/>
  <c r="J12" i="4"/>
  <c r="I12" i="4"/>
  <c r="H12" i="4"/>
  <c r="L11" i="4"/>
  <c r="K11" i="4"/>
  <c r="J11" i="4"/>
  <c r="I11" i="4"/>
  <c r="H11" i="4"/>
  <c r="L10" i="4"/>
  <c r="K10" i="4"/>
  <c r="J10" i="4"/>
  <c r="I10" i="4"/>
  <c r="H10" i="4"/>
  <c r="L9" i="4"/>
  <c r="L14" i="4" s="1"/>
  <c r="K9" i="4"/>
  <c r="J9" i="4"/>
  <c r="I9" i="4"/>
  <c r="H9" i="4"/>
  <c r="H14" i="4" s="1"/>
  <c r="H9" i="3"/>
  <c r="H10" i="3" s="1"/>
  <c r="I9" i="3"/>
  <c r="I10" i="3" s="1"/>
  <c r="J9" i="3"/>
  <c r="J10" i="3" s="1"/>
  <c r="K9" i="3"/>
  <c r="K10" i="3" s="1"/>
  <c r="L9" i="3"/>
  <c r="L10" i="3" s="1"/>
  <c r="E41" i="2"/>
  <c r="E42" i="2"/>
  <c r="E43" i="2"/>
  <c r="E44" i="2"/>
  <c r="E40" i="2"/>
  <c r="J45" i="2"/>
  <c r="I45" i="2"/>
  <c r="H45" i="2"/>
  <c r="G45" i="2"/>
  <c r="F45" i="2"/>
  <c r="F25" i="1"/>
  <c r="G10" i="4" s="1"/>
  <c r="F26" i="1"/>
  <c r="G11" i="4" s="1"/>
  <c r="F27" i="1"/>
  <c r="G12" i="4" s="1"/>
  <c r="F28" i="1"/>
  <c r="F29" i="1"/>
  <c r="G13" i="4" s="1"/>
  <c r="F24" i="1"/>
  <c r="K30" i="1"/>
  <c r="J30" i="1"/>
  <c r="I30" i="1"/>
  <c r="H30" i="1"/>
  <c r="G30" i="1"/>
  <c r="G9" i="3" l="1"/>
  <c r="G10" i="3" s="1"/>
  <c r="K14" i="4"/>
  <c r="G9" i="4"/>
  <c r="G14" i="4" s="1"/>
  <c r="I14" i="4"/>
  <c r="J14" i="4"/>
  <c r="E45" i="2"/>
  <c r="F30" i="1"/>
</calcChain>
</file>

<file path=xl/sharedStrings.xml><?xml version="1.0" encoding="utf-8"?>
<sst xmlns="http://schemas.openxmlformats.org/spreadsheetml/2006/main" count="753" uniqueCount="189">
  <si>
    <t>S.no</t>
  </si>
  <si>
    <t>Course Id</t>
  </si>
  <si>
    <t>Course Name</t>
  </si>
  <si>
    <t>Name</t>
  </si>
  <si>
    <t>Email Id</t>
  </si>
  <si>
    <t>Role</t>
  </si>
  <si>
    <t>Department</t>
  </si>
  <si>
    <t>Present/Absent</t>
  </si>
  <si>
    <t>Score From Assignment</t>
  </si>
  <si>
    <t>Unproctored programming exam score out of 25</t>
  </si>
  <si>
    <t>Exam Score</t>
  </si>
  <si>
    <t>Final Score</t>
  </si>
  <si>
    <t>Certificate Type</t>
  </si>
  <si>
    <t>FDP Eligible</t>
  </si>
  <si>
    <t>Topper</t>
  </si>
  <si>
    <t>Exam Date</t>
  </si>
  <si>
    <t>Timeline</t>
  </si>
  <si>
    <t>noc22-ee98</t>
  </si>
  <si>
    <t>Advances in UHV Transmission and Distribution</t>
  </si>
  <si>
    <t>Prashant Sanjiv Rathod</t>
  </si>
  <si>
    <t>prashantrathod7264@gmail.com</t>
  </si>
  <si>
    <t>student</t>
  </si>
  <si>
    <t>electrical_engineering</t>
  </si>
  <si>
    <t/>
  </si>
  <si>
    <t>Present</t>
  </si>
  <si>
    <t>NA</t>
  </si>
  <si>
    <t>Successfully completed</t>
  </si>
  <si>
    <t>No</t>
  </si>
  <si>
    <t>2022-09-25</t>
  </si>
  <si>
    <t>Jul-Dec 2022</t>
  </si>
  <si>
    <t>LAGAME RUSHIKESH RAM</t>
  </si>
  <si>
    <t>rushikeshlagame.sitelect@gmail.com</t>
  </si>
  <si>
    <t>Bharat Dilip Lokhande</t>
  </si>
  <si>
    <t>bharatlokhande.sit.elect@gmail.com</t>
  </si>
  <si>
    <t>Kartikesh Nana Gawande</t>
  </si>
  <si>
    <t>gawandekartikesh08@gmail.com</t>
  </si>
  <si>
    <t>omkar swami</t>
  </si>
  <si>
    <t>omkarswami372@gmail.com</t>
  </si>
  <si>
    <t>noc22-ee126</t>
  </si>
  <si>
    <t>Electrical Distribution System Analysis</t>
  </si>
  <si>
    <t>Nilesh Pralhad Satpute</t>
  </si>
  <si>
    <t>satputenilesh2002@gmail.com</t>
  </si>
  <si>
    <t>Monu Ranjan</t>
  </si>
  <si>
    <t>monuranjan913@gmail.com</t>
  </si>
  <si>
    <t>No Certificate</t>
  </si>
  <si>
    <t>JUJGAR PIYUSHA VISHNU</t>
  </si>
  <si>
    <t>piyusha20015@gmail.com</t>
  </si>
  <si>
    <t>SAIRAJ GAJARAM GUMUL</t>
  </si>
  <si>
    <t>sairajgumul.sit.ele@gmail.com</t>
  </si>
  <si>
    <t>noc22-ee82</t>
  </si>
  <si>
    <t>Introduction to Smart Grid</t>
  </si>
  <si>
    <t>SUMEDH PRAKASH KAMBLE</t>
  </si>
  <si>
    <t>sumedh9512kamble@gmail.com</t>
  </si>
  <si>
    <t>noc22-cs74</t>
  </si>
  <si>
    <t>Python for Data Science</t>
  </si>
  <si>
    <t>Vaishnavi Nagnath Patil</t>
  </si>
  <si>
    <t>vaishnavipatil.sit.it@gmail.com</t>
  </si>
  <si>
    <t>information_technology</t>
  </si>
  <si>
    <t>noc22-ma44</t>
  </si>
  <si>
    <t>Calculus for Economics,Commerce and Management</t>
  </si>
  <si>
    <t>Pramay Khandagale</t>
  </si>
  <si>
    <t>pkbravo69@gmail.com</t>
  </si>
  <si>
    <t>Vaibhav</t>
  </si>
  <si>
    <t>vp1872001@gmail.com</t>
  </si>
  <si>
    <t>Abhishek Dasharath Kathole</t>
  </si>
  <si>
    <t>abhishekkathole444@gmail.com</t>
  </si>
  <si>
    <t>Karan khandu landge</t>
  </si>
  <si>
    <t>karanlandge265012@gmail.com</t>
  </si>
  <si>
    <t>Absent</t>
  </si>
  <si>
    <t>Chanakya charuhas Tamhankar</t>
  </si>
  <si>
    <t>chanakyatamhankar.sit.elect@gmail.com</t>
  </si>
  <si>
    <t>PRATHMESH SANJAY DESHMUKH</t>
  </si>
  <si>
    <t>prathmeshdeshmukh1404@gmail.com</t>
  </si>
  <si>
    <t>noc22-ce83</t>
  </si>
  <si>
    <t>Optimization methods for Civil engineering</t>
  </si>
  <si>
    <t>Manohar Nivrutti Kalgunde</t>
  </si>
  <si>
    <t>mnk.sit@sinhgad.edu</t>
  </si>
  <si>
    <t>faculty</t>
  </si>
  <si>
    <t>Elite</t>
  </si>
  <si>
    <t>Yes</t>
  </si>
  <si>
    <t>2022-10-29</t>
  </si>
  <si>
    <t>Jul-Oct 2022</t>
  </si>
  <si>
    <t>noc22-hs76</t>
  </si>
  <si>
    <t>Soft skills</t>
  </si>
  <si>
    <t>Shivanand Anil Hasure</t>
  </si>
  <si>
    <t>shivanandhasure37227@gmail.com</t>
  </si>
  <si>
    <t>2022-10-30</t>
  </si>
  <si>
    <t>noc22-cs102</t>
  </si>
  <si>
    <t>Programming In Java</t>
  </si>
  <si>
    <t>Shrikant Balkrushna Sarode</t>
  </si>
  <si>
    <t>srikantsarode786@gmail.com</t>
  </si>
  <si>
    <t>computer_science_and_engineering</t>
  </si>
  <si>
    <t>noc22-mg89</t>
  </si>
  <si>
    <t>Strategic Management - The Competitive Edge</t>
  </si>
  <si>
    <t>Aditya Somanath Ghodake</t>
  </si>
  <si>
    <t>adityaghodake.sitelect@gmail.com</t>
  </si>
  <si>
    <t>noc22-ee120</t>
  </si>
  <si>
    <t>Power System Analysis</t>
  </si>
  <si>
    <t>Jayesh Yogeshwar Wamane</t>
  </si>
  <si>
    <t>wamane1.jayesh@gmail.com</t>
  </si>
  <si>
    <t>Elite+Silver</t>
  </si>
  <si>
    <t>noc22-cs122</t>
  </si>
  <si>
    <t>The Joy of Computing using Python</t>
  </si>
  <si>
    <t>Niranjan Gajanan Patil</t>
  </si>
  <si>
    <t>patilniranjan513@gmail.com</t>
  </si>
  <si>
    <t>Elite+Silver 6</t>
  </si>
  <si>
    <t>noc22-ee113</t>
  </si>
  <si>
    <t>Fundamentals Of Electrical Engineering</t>
  </si>
  <si>
    <t>KATHORE AMOL RAMESHWAR</t>
  </si>
  <si>
    <t>amolkathore.sit.elec@gmail.com</t>
  </si>
  <si>
    <t>Yogesh Anant Kolte</t>
  </si>
  <si>
    <t>kolteyogesh123@gmail.com</t>
  </si>
  <si>
    <t>noc22-cs67</t>
  </si>
  <si>
    <t>Artificial Intelligence : Search Methods For Problem solving</t>
  </si>
  <si>
    <t>MHATRE SIDDHESH SATISH</t>
  </si>
  <si>
    <t>sidmhatre2002@gmail.com</t>
  </si>
  <si>
    <t>noc22-cs91</t>
  </si>
  <si>
    <t>Data Base Management System</t>
  </si>
  <si>
    <t>Ajay Balasaheb Desai</t>
  </si>
  <si>
    <t>ajaydesai7249@gmail.com</t>
  </si>
  <si>
    <t>Sarvesh Rajkumar Gobare</t>
  </si>
  <si>
    <t>sarveshgobare@gmail.com</t>
  </si>
  <si>
    <t>noc22-ee83</t>
  </si>
  <si>
    <t>Control engineering</t>
  </si>
  <si>
    <t>Abhishek Vijay Kadam</t>
  </si>
  <si>
    <t>abhishekkadam.sit.elect@gmail.com</t>
  </si>
  <si>
    <t>Jayesh Anil Udavant</t>
  </si>
  <si>
    <t>jayeshudavant5555@gmail.com</t>
  </si>
  <si>
    <t>HARSHAVARDHAN SAHEBRAO CHAVAN</t>
  </si>
  <si>
    <t>harshchavan239@gmail.com</t>
  </si>
  <si>
    <t>Pooja kailas Rao</t>
  </si>
  <si>
    <t>poojarao.sit.elect@gmail.com</t>
  </si>
  <si>
    <t>OMKAR LAXMIKANT YEPPURWAR</t>
  </si>
  <si>
    <t>omkaryeppurwar23@gmail.com</t>
  </si>
  <si>
    <t>noc22-ee112</t>
  </si>
  <si>
    <t>Electrical Measurement And Electronic Instruments</t>
  </si>
  <si>
    <t>Vaishnavi Rangrao Patil</t>
  </si>
  <si>
    <t>vaishnavipatil.sit.elect@gmail.com</t>
  </si>
  <si>
    <t>Siddhesh Sudhir Nisal</t>
  </si>
  <si>
    <t>siddheshnisal.sit.elec@gmail.com</t>
  </si>
  <si>
    <t>Abhishek Kishor Patil</t>
  </si>
  <si>
    <t>abhishekpatil7507964073@gmail.com</t>
  </si>
  <si>
    <t>Aniruddha Sadashiv Sontakke</t>
  </si>
  <si>
    <t>aniruddhasontakke.sit.elect@gmail.com</t>
  </si>
  <si>
    <t>Saaransh satish Nagrale</t>
  </si>
  <si>
    <t>nagralesaaransh30@gmail.com</t>
  </si>
  <si>
    <t>Mayureshwar Pratap Patil</t>
  </si>
  <si>
    <t>mayureshwarpatil28@gmail.com</t>
  </si>
  <si>
    <t>noc22-cs92</t>
  </si>
  <si>
    <t>Data Structure And Algorithms Using Java</t>
  </si>
  <si>
    <t>Parikshit Kathe</t>
  </si>
  <si>
    <t>parikshitkathe@gmail.com</t>
  </si>
  <si>
    <t>noc22-cs61</t>
  </si>
  <si>
    <t>Software Testing</t>
  </si>
  <si>
    <t>VINIT VIKAS GAIKWAD</t>
  </si>
  <si>
    <t>vinitgaikwad671@gmail.com</t>
  </si>
  <si>
    <t>Samarth Jedage</t>
  </si>
  <si>
    <t>jedagesamarth6@gmail.com</t>
  </si>
  <si>
    <t>Ganesh mahadev rathod</t>
  </si>
  <si>
    <t>www.ganeshmr7@gmail.com</t>
  </si>
  <si>
    <t>Daljeet Singh</t>
  </si>
  <si>
    <t>daljeetsinghbundile@gmail.com</t>
  </si>
  <si>
    <t>Aniket Yashvant Sandbhor</t>
  </si>
  <si>
    <t>aniketsandbhor2018@gmail.com</t>
  </si>
  <si>
    <t>noc22-mg71</t>
  </si>
  <si>
    <t>Project management for managers</t>
  </si>
  <si>
    <t>Shubham Sanjay Narayankar</t>
  </si>
  <si>
    <t>shubhamnarayankar.sitelec@gmail.com</t>
  </si>
  <si>
    <t>SUYOG LAXMAN MASKE</t>
  </si>
  <si>
    <t>suyogmaske123@gmail.com</t>
  </si>
  <si>
    <t>noc22-ee101</t>
  </si>
  <si>
    <t>Power System Protection</t>
  </si>
  <si>
    <t>Arati Vijapure</t>
  </si>
  <si>
    <t>arativijapure25@gmail.com</t>
  </si>
  <si>
    <t>Successfully completed  6</t>
  </si>
  <si>
    <t>Registration</t>
  </si>
  <si>
    <t>electronics_and_communication_engineering</t>
  </si>
  <si>
    <t>general_medicine</t>
  </si>
  <si>
    <t>mechanical_engineering</t>
  </si>
  <si>
    <t>Total certifications</t>
  </si>
  <si>
    <t xml:space="preserve">Topper Details </t>
  </si>
  <si>
    <t xml:space="preserve">Faculty registered </t>
  </si>
  <si>
    <t>Dept</t>
  </si>
  <si>
    <t>Status</t>
  </si>
  <si>
    <t>Subject</t>
  </si>
  <si>
    <t xml:space="preserve">NPTEL Exam result . Date Sep 2022 </t>
  </si>
  <si>
    <t xml:space="preserve">NPTEL Exam result . Date Sep-Oct 2022 </t>
  </si>
  <si>
    <t xml:space="preserve">NPTEL Computer Exam result . Date Sep-Oct 2022 </t>
  </si>
  <si>
    <t xml:space="preserve">NPTEL Exam result . Date oct 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</si>
</sst>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b/>
      <sz val="11"/>
      <name val="Calibri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3" borderId="0" xfId="0" applyFont="1" applyFill="1" applyBorder="1"/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E13" workbookViewId="0">
      <selection activeCell="D2" sqref="D2:D18"/>
    </sheetView>
  </sheetViews>
  <sheetFormatPr defaultRowHeight="15"/>
  <cols>
    <col min="1" max="1" width="5" customWidth="1"/>
    <col min="2" max="2" width="11" customWidth="1"/>
    <col min="3" max="3" width="45" customWidth="1"/>
    <col min="4" max="4" width="27" customWidth="1"/>
    <col min="5" max="5" width="37" customWidth="1"/>
    <col min="6" max="6" width="7" customWidth="1"/>
    <col min="7" max="7" width="6.140625" customWidth="1"/>
    <col min="8" max="8" width="10.7109375" customWidth="1"/>
    <col min="9" max="9" width="14" customWidth="1"/>
    <col min="10" max="10" width="13.140625" customWidth="1"/>
    <col min="11" max="11" width="9.7109375" customWidth="1"/>
    <col min="12" max="12" width="10" customWidth="1"/>
    <col min="13" max="13" width="11" customWidth="1"/>
    <col min="14" max="14" width="22" customWidth="1"/>
    <col min="15" max="15" width="12" customWidth="1"/>
    <col min="16" max="16" width="6" customWidth="1"/>
    <col min="17" max="17" width="10" customWidth="1"/>
    <col min="18" max="18" width="12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>
      <c r="A2">
        <v>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26</v>
      </c>
      <c r="H2" t="s">
        <v>22</v>
      </c>
      <c r="I2" t="s">
        <v>24</v>
      </c>
      <c r="J2">
        <v>23.17</v>
      </c>
      <c r="K2" t="s">
        <v>25</v>
      </c>
      <c r="L2">
        <v>33.76</v>
      </c>
      <c r="M2">
        <v>57</v>
      </c>
      <c r="O2" t="s">
        <v>27</v>
      </c>
      <c r="P2" t="s">
        <v>23</v>
      </c>
      <c r="Q2" t="s">
        <v>28</v>
      </c>
      <c r="R2" t="s">
        <v>29</v>
      </c>
    </row>
    <row r="3" spans="1:18">
      <c r="A3">
        <v>2</v>
      </c>
      <c r="B3" t="s">
        <v>17</v>
      </c>
      <c r="C3" t="s">
        <v>18</v>
      </c>
      <c r="D3" t="s">
        <v>30</v>
      </c>
      <c r="E3" t="s">
        <v>31</v>
      </c>
      <c r="F3" t="s">
        <v>21</v>
      </c>
      <c r="G3" t="s">
        <v>26</v>
      </c>
      <c r="H3" t="s">
        <v>22</v>
      </c>
      <c r="I3" t="s">
        <v>24</v>
      </c>
      <c r="J3">
        <v>11.25</v>
      </c>
      <c r="K3" t="s">
        <v>25</v>
      </c>
      <c r="L3">
        <v>38.25</v>
      </c>
      <c r="M3">
        <v>50</v>
      </c>
      <c r="O3" t="s">
        <v>27</v>
      </c>
      <c r="P3" t="s">
        <v>23</v>
      </c>
      <c r="Q3" t="s">
        <v>28</v>
      </c>
      <c r="R3" t="s">
        <v>29</v>
      </c>
    </row>
    <row r="4" spans="1:18">
      <c r="A4">
        <v>3</v>
      </c>
      <c r="B4" t="s">
        <v>17</v>
      </c>
      <c r="C4" t="s">
        <v>18</v>
      </c>
      <c r="D4" t="s">
        <v>32</v>
      </c>
      <c r="E4" t="s">
        <v>33</v>
      </c>
      <c r="F4" t="s">
        <v>21</v>
      </c>
      <c r="G4" t="s">
        <v>26</v>
      </c>
      <c r="H4" t="s">
        <v>22</v>
      </c>
      <c r="I4" t="s">
        <v>24</v>
      </c>
      <c r="J4">
        <v>23.17</v>
      </c>
      <c r="K4" t="s">
        <v>25</v>
      </c>
      <c r="L4">
        <v>30</v>
      </c>
      <c r="M4">
        <v>53</v>
      </c>
      <c r="O4" t="s">
        <v>27</v>
      </c>
      <c r="P4" t="s">
        <v>23</v>
      </c>
      <c r="Q4" t="s">
        <v>28</v>
      </c>
      <c r="R4" t="s">
        <v>29</v>
      </c>
    </row>
    <row r="5" spans="1:18">
      <c r="A5">
        <v>4</v>
      </c>
      <c r="B5" t="s">
        <v>17</v>
      </c>
      <c r="C5" t="s">
        <v>18</v>
      </c>
      <c r="D5" t="s">
        <v>34</v>
      </c>
      <c r="E5" t="s">
        <v>35</v>
      </c>
      <c r="F5" t="s">
        <v>21</v>
      </c>
      <c r="G5" t="s">
        <v>26</v>
      </c>
      <c r="H5" t="s">
        <v>22</v>
      </c>
      <c r="I5" t="s">
        <v>24</v>
      </c>
      <c r="J5">
        <v>22.96</v>
      </c>
      <c r="K5" t="s">
        <v>25</v>
      </c>
      <c r="L5">
        <v>35.380000000000003</v>
      </c>
      <c r="M5">
        <v>58</v>
      </c>
      <c r="O5" t="s">
        <v>27</v>
      </c>
      <c r="P5" t="s">
        <v>23</v>
      </c>
      <c r="Q5" t="s">
        <v>28</v>
      </c>
      <c r="R5" t="s">
        <v>29</v>
      </c>
    </row>
    <row r="6" spans="1:18">
      <c r="A6">
        <v>5</v>
      </c>
      <c r="B6" t="s">
        <v>17</v>
      </c>
      <c r="C6" t="s">
        <v>18</v>
      </c>
      <c r="D6" t="s">
        <v>36</v>
      </c>
      <c r="E6" t="s">
        <v>37</v>
      </c>
      <c r="F6" t="s">
        <v>21</v>
      </c>
      <c r="G6" t="s">
        <v>26</v>
      </c>
      <c r="H6" t="s">
        <v>22</v>
      </c>
      <c r="I6" t="s">
        <v>24</v>
      </c>
      <c r="J6">
        <v>13.58</v>
      </c>
      <c r="K6" t="s">
        <v>25</v>
      </c>
      <c r="L6">
        <v>40.619999999999997</v>
      </c>
      <c r="M6">
        <v>54</v>
      </c>
      <c r="O6" t="s">
        <v>27</v>
      </c>
      <c r="P6" t="s">
        <v>23</v>
      </c>
      <c r="Q6" t="s">
        <v>28</v>
      </c>
      <c r="R6" t="s">
        <v>29</v>
      </c>
    </row>
    <row r="7" spans="1:18">
      <c r="A7">
        <v>6</v>
      </c>
      <c r="B7" t="s">
        <v>38</v>
      </c>
      <c r="C7" t="s">
        <v>39</v>
      </c>
      <c r="D7" t="s">
        <v>40</v>
      </c>
      <c r="E7" t="s">
        <v>41</v>
      </c>
      <c r="F7" t="s">
        <v>21</v>
      </c>
      <c r="G7" t="s">
        <v>26</v>
      </c>
      <c r="H7" t="s">
        <v>22</v>
      </c>
      <c r="I7" t="s">
        <v>24</v>
      </c>
      <c r="J7">
        <v>17.079999999999998</v>
      </c>
      <c r="K7" t="s">
        <v>25</v>
      </c>
      <c r="L7">
        <v>30</v>
      </c>
      <c r="M7">
        <v>47</v>
      </c>
      <c r="O7" t="s">
        <v>27</v>
      </c>
      <c r="P7" t="s">
        <v>23</v>
      </c>
      <c r="Q7" t="s">
        <v>28</v>
      </c>
      <c r="R7" t="s">
        <v>29</v>
      </c>
    </row>
    <row r="8" spans="1:18">
      <c r="A8">
        <v>7</v>
      </c>
      <c r="B8" t="s">
        <v>17</v>
      </c>
      <c r="C8" t="s">
        <v>18</v>
      </c>
      <c r="D8" t="s">
        <v>42</v>
      </c>
      <c r="E8" t="s">
        <v>43</v>
      </c>
      <c r="F8" t="s">
        <v>21</v>
      </c>
      <c r="G8" t="s">
        <v>44</v>
      </c>
      <c r="H8" t="s">
        <v>22</v>
      </c>
      <c r="I8" t="s">
        <v>24</v>
      </c>
      <c r="J8">
        <v>0.96</v>
      </c>
      <c r="K8" t="s">
        <v>25</v>
      </c>
      <c r="L8">
        <v>25.13</v>
      </c>
      <c r="M8">
        <v>26</v>
      </c>
      <c r="O8" t="s">
        <v>27</v>
      </c>
      <c r="P8" t="s">
        <v>23</v>
      </c>
      <c r="Q8" t="s">
        <v>28</v>
      </c>
      <c r="R8" t="s">
        <v>29</v>
      </c>
    </row>
    <row r="9" spans="1:18">
      <c r="A9">
        <v>8</v>
      </c>
      <c r="B9" t="s">
        <v>38</v>
      </c>
      <c r="C9" t="s">
        <v>39</v>
      </c>
      <c r="D9" t="s">
        <v>45</v>
      </c>
      <c r="E9" t="s">
        <v>46</v>
      </c>
      <c r="F9" t="s">
        <v>21</v>
      </c>
      <c r="G9" t="s">
        <v>44</v>
      </c>
      <c r="H9" t="s">
        <v>22</v>
      </c>
      <c r="I9" t="s">
        <v>24</v>
      </c>
      <c r="J9">
        <v>15.71</v>
      </c>
      <c r="K9" t="s">
        <v>25</v>
      </c>
      <c r="L9">
        <v>21</v>
      </c>
      <c r="M9">
        <v>37</v>
      </c>
      <c r="O9" t="s">
        <v>27</v>
      </c>
      <c r="P9" t="s">
        <v>23</v>
      </c>
      <c r="Q9" t="s">
        <v>28</v>
      </c>
      <c r="R9" t="s">
        <v>29</v>
      </c>
    </row>
    <row r="10" spans="1:18">
      <c r="A10">
        <v>9</v>
      </c>
      <c r="B10" t="s">
        <v>38</v>
      </c>
      <c r="C10" t="s">
        <v>39</v>
      </c>
      <c r="D10" t="s">
        <v>47</v>
      </c>
      <c r="E10" t="s">
        <v>48</v>
      </c>
      <c r="F10" t="s">
        <v>21</v>
      </c>
      <c r="G10" t="s">
        <v>26</v>
      </c>
      <c r="H10" t="s">
        <v>22</v>
      </c>
      <c r="I10" t="s">
        <v>24</v>
      </c>
      <c r="J10">
        <v>16</v>
      </c>
      <c r="K10" t="s">
        <v>25</v>
      </c>
      <c r="L10">
        <v>31.5</v>
      </c>
      <c r="M10">
        <v>48</v>
      </c>
      <c r="O10" t="s">
        <v>27</v>
      </c>
      <c r="P10" t="s">
        <v>23</v>
      </c>
      <c r="Q10" t="s">
        <v>28</v>
      </c>
      <c r="R10" t="s">
        <v>29</v>
      </c>
    </row>
    <row r="11" spans="1:18">
      <c r="A11">
        <v>10</v>
      </c>
      <c r="B11" t="s">
        <v>49</v>
      </c>
      <c r="C11" t="s">
        <v>50</v>
      </c>
      <c r="D11" t="s">
        <v>51</v>
      </c>
      <c r="E11" t="s">
        <v>52</v>
      </c>
      <c r="F11" t="s">
        <v>21</v>
      </c>
      <c r="G11" t="s">
        <v>26</v>
      </c>
      <c r="H11" t="s">
        <v>22</v>
      </c>
      <c r="I11" t="s">
        <v>24</v>
      </c>
      <c r="J11">
        <v>22.5</v>
      </c>
      <c r="K11" t="s">
        <v>25</v>
      </c>
      <c r="L11">
        <v>30</v>
      </c>
      <c r="M11">
        <v>53</v>
      </c>
      <c r="O11" t="s">
        <v>27</v>
      </c>
      <c r="P11" t="s">
        <v>23</v>
      </c>
      <c r="Q11" t="s">
        <v>28</v>
      </c>
      <c r="R11" t="s">
        <v>29</v>
      </c>
    </row>
    <row r="12" spans="1:18">
      <c r="A12">
        <v>11</v>
      </c>
      <c r="B12" t="s">
        <v>58</v>
      </c>
      <c r="C12" t="s">
        <v>59</v>
      </c>
      <c r="D12" t="s">
        <v>60</v>
      </c>
      <c r="E12" t="s">
        <v>61</v>
      </c>
      <c r="F12" t="s">
        <v>21</v>
      </c>
      <c r="G12" t="s">
        <v>44</v>
      </c>
      <c r="H12" t="s">
        <v>22</v>
      </c>
      <c r="I12" t="s">
        <v>24</v>
      </c>
      <c r="J12">
        <v>15.92</v>
      </c>
      <c r="K12" t="s">
        <v>25</v>
      </c>
      <c r="L12">
        <v>24</v>
      </c>
      <c r="M12">
        <v>40</v>
      </c>
      <c r="O12" t="s">
        <v>27</v>
      </c>
      <c r="P12" t="s">
        <v>23</v>
      </c>
      <c r="Q12" t="s">
        <v>28</v>
      </c>
      <c r="R12" t="s">
        <v>29</v>
      </c>
    </row>
    <row r="13" spans="1:18">
      <c r="A13">
        <v>12</v>
      </c>
      <c r="B13" t="s">
        <v>38</v>
      </c>
      <c r="C13" t="s">
        <v>39</v>
      </c>
      <c r="D13" t="s">
        <v>62</v>
      </c>
      <c r="E13" t="s">
        <v>63</v>
      </c>
      <c r="F13" t="s">
        <v>21</v>
      </c>
      <c r="G13" t="s">
        <v>44</v>
      </c>
      <c r="H13" t="s">
        <v>22</v>
      </c>
      <c r="I13" t="s">
        <v>24</v>
      </c>
      <c r="J13">
        <v>2.54</v>
      </c>
      <c r="K13" t="s">
        <v>25</v>
      </c>
      <c r="L13">
        <v>21.75</v>
      </c>
      <c r="M13">
        <v>24</v>
      </c>
      <c r="O13" t="s">
        <v>27</v>
      </c>
      <c r="P13" t="s">
        <v>23</v>
      </c>
      <c r="Q13" t="s">
        <v>28</v>
      </c>
      <c r="R13" t="s">
        <v>29</v>
      </c>
    </row>
    <row r="14" spans="1:18">
      <c r="A14">
        <v>13</v>
      </c>
      <c r="B14" t="s">
        <v>49</v>
      </c>
      <c r="C14" t="s">
        <v>50</v>
      </c>
      <c r="D14" t="s">
        <v>64</v>
      </c>
      <c r="E14" t="s">
        <v>65</v>
      </c>
      <c r="F14" t="s">
        <v>21</v>
      </c>
      <c r="G14" t="s">
        <v>44</v>
      </c>
      <c r="H14" t="s">
        <v>22</v>
      </c>
      <c r="I14" t="s">
        <v>24</v>
      </c>
      <c r="J14">
        <v>18.329999999999998</v>
      </c>
      <c r="K14" t="s">
        <v>25</v>
      </c>
      <c r="L14">
        <v>24</v>
      </c>
      <c r="M14">
        <v>42</v>
      </c>
      <c r="O14" t="s">
        <v>27</v>
      </c>
      <c r="P14" t="s">
        <v>23</v>
      </c>
      <c r="Q14" t="s">
        <v>28</v>
      </c>
      <c r="R14" t="s">
        <v>29</v>
      </c>
    </row>
    <row r="15" spans="1:18">
      <c r="A15">
        <v>14</v>
      </c>
      <c r="B15" t="s">
        <v>17</v>
      </c>
      <c r="C15" t="s">
        <v>18</v>
      </c>
      <c r="D15" t="s">
        <v>66</v>
      </c>
      <c r="E15" t="s">
        <v>67</v>
      </c>
      <c r="F15" t="s">
        <v>21</v>
      </c>
      <c r="G15" t="s">
        <v>44</v>
      </c>
      <c r="H15" t="s">
        <v>22</v>
      </c>
      <c r="I15" t="s">
        <v>68</v>
      </c>
      <c r="J15">
        <v>0</v>
      </c>
      <c r="K15" t="s">
        <v>25</v>
      </c>
      <c r="L15" t="s">
        <v>23</v>
      </c>
      <c r="M15" t="s">
        <v>23</v>
      </c>
      <c r="O15" t="s">
        <v>27</v>
      </c>
      <c r="P15" t="s">
        <v>23</v>
      </c>
      <c r="Q15" t="s">
        <v>28</v>
      </c>
      <c r="R15" t="s">
        <v>29</v>
      </c>
    </row>
    <row r="16" spans="1:18">
      <c r="A16">
        <v>15</v>
      </c>
      <c r="B16" t="s">
        <v>49</v>
      </c>
      <c r="C16" t="s">
        <v>50</v>
      </c>
      <c r="D16" t="s">
        <v>69</v>
      </c>
      <c r="E16" t="s">
        <v>70</v>
      </c>
      <c r="F16" t="s">
        <v>21</v>
      </c>
      <c r="G16" t="s">
        <v>26</v>
      </c>
      <c r="H16" t="s">
        <v>22</v>
      </c>
      <c r="I16" t="s">
        <v>24</v>
      </c>
      <c r="J16">
        <v>22.5</v>
      </c>
      <c r="K16" t="s">
        <v>25</v>
      </c>
      <c r="L16">
        <v>30</v>
      </c>
      <c r="M16">
        <v>53</v>
      </c>
      <c r="O16" t="s">
        <v>27</v>
      </c>
      <c r="P16" t="s">
        <v>23</v>
      </c>
      <c r="Q16" t="s">
        <v>28</v>
      </c>
      <c r="R16" t="s">
        <v>29</v>
      </c>
    </row>
    <row r="17" spans="1:18">
      <c r="A17">
        <v>16</v>
      </c>
      <c r="B17" t="s">
        <v>38</v>
      </c>
      <c r="C17" t="s">
        <v>39</v>
      </c>
      <c r="D17" t="s">
        <v>71</v>
      </c>
      <c r="E17" t="s">
        <v>72</v>
      </c>
      <c r="F17" t="s">
        <v>21</v>
      </c>
      <c r="G17" t="s">
        <v>44</v>
      </c>
      <c r="H17" t="s">
        <v>22</v>
      </c>
      <c r="I17" t="s">
        <v>24</v>
      </c>
      <c r="J17">
        <v>14.88</v>
      </c>
      <c r="K17" t="s">
        <v>25</v>
      </c>
      <c r="L17">
        <v>20.25</v>
      </c>
      <c r="M17">
        <v>35</v>
      </c>
      <c r="O17" t="s">
        <v>27</v>
      </c>
      <c r="P17" t="s">
        <v>23</v>
      </c>
      <c r="Q17" t="s">
        <v>28</v>
      </c>
      <c r="R17" t="s">
        <v>29</v>
      </c>
    </row>
    <row r="18" spans="1:18">
      <c r="A18">
        <v>17</v>
      </c>
      <c r="B18" t="s">
        <v>53</v>
      </c>
      <c r="C18" t="s">
        <v>54</v>
      </c>
      <c r="D18" t="s">
        <v>55</v>
      </c>
      <c r="E18" t="s">
        <v>56</v>
      </c>
      <c r="F18" t="s">
        <v>21</v>
      </c>
      <c r="G18" t="s">
        <v>26</v>
      </c>
      <c r="H18" t="s">
        <v>57</v>
      </c>
      <c r="I18" t="s">
        <v>24</v>
      </c>
      <c r="J18">
        <v>11.08</v>
      </c>
      <c r="K18">
        <v>13.25</v>
      </c>
      <c r="L18">
        <v>20</v>
      </c>
      <c r="M18">
        <v>44</v>
      </c>
      <c r="O18" t="s">
        <v>27</v>
      </c>
      <c r="P18" t="s">
        <v>23</v>
      </c>
      <c r="Q18" t="s">
        <v>28</v>
      </c>
      <c r="R18" t="s">
        <v>29</v>
      </c>
    </row>
    <row r="20" spans="1:18">
      <c r="N20">
        <v>10</v>
      </c>
    </row>
    <row r="22" spans="1:18">
      <c r="E22" s="18" t="s">
        <v>185</v>
      </c>
      <c r="F22" s="18"/>
      <c r="G22" s="18"/>
      <c r="H22" s="18"/>
      <c r="I22" s="18"/>
      <c r="J22" s="18"/>
      <c r="K22" s="2"/>
      <c r="L22" s="2"/>
    </row>
    <row r="23" spans="1:18" ht="30">
      <c r="E23" s="3" t="s">
        <v>6</v>
      </c>
      <c r="F23" s="4" t="s">
        <v>175</v>
      </c>
      <c r="G23" s="3" t="s">
        <v>78</v>
      </c>
      <c r="H23" s="3" t="s">
        <v>100</v>
      </c>
      <c r="I23" s="5" t="s">
        <v>26</v>
      </c>
      <c r="J23" s="6" t="s">
        <v>44</v>
      </c>
      <c r="K23" s="6" t="s">
        <v>68</v>
      </c>
    </row>
    <row r="24" spans="1:18">
      <c r="E24" s="7" t="s">
        <v>91</v>
      </c>
      <c r="F24" s="8">
        <f>COUNTIF($H$1:$H$18,E24)</f>
        <v>0</v>
      </c>
      <c r="G24" s="9"/>
      <c r="H24" s="8"/>
      <c r="I24" s="8"/>
      <c r="J24" s="8"/>
      <c r="K24" s="8"/>
    </row>
    <row r="25" spans="1:18">
      <c r="E25" s="7" t="s">
        <v>22</v>
      </c>
      <c r="F25" s="8">
        <f t="shared" ref="F25:F29" si="0">COUNTIF($H$1:$H$18,E25)</f>
        <v>16</v>
      </c>
      <c r="G25" s="9"/>
      <c r="H25" s="8"/>
      <c r="I25" s="8">
        <v>9</v>
      </c>
      <c r="J25" s="8">
        <v>7</v>
      </c>
      <c r="K25" s="8">
        <v>1</v>
      </c>
    </row>
    <row r="26" spans="1:18">
      <c r="E26" s="7" t="s">
        <v>176</v>
      </c>
      <c r="F26" s="8">
        <f t="shared" si="0"/>
        <v>0</v>
      </c>
      <c r="G26" s="8"/>
      <c r="H26" s="8"/>
      <c r="I26" s="8"/>
      <c r="J26" s="8"/>
      <c r="K26" s="8"/>
    </row>
    <row r="27" spans="1:18">
      <c r="E27" s="7" t="s">
        <v>57</v>
      </c>
      <c r="F27" s="8">
        <f t="shared" si="0"/>
        <v>1</v>
      </c>
      <c r="G27" s="8"/>
      <c r="H27" s="8"/>
      <c r="I27" s="8">
        <v>1</v>
      </c>
      <c r="J27" s="8"/>
      <c r="K27" s="8"/>
    </row>
    <row r="28" spans="1:18">
      <c r="E28" s="7" t="s">
        <v>177</v>
      </c>
      <c r="F28" s="8">
        <f t="shared" si="0"/>
        <v>0</v>
      </c>
      <c r="G28" s="8"/>
      <c r="H28" s="8"/>
      <c r="I28" s="8"/>
      <c r="J28" s="8"/>
      <c r="K28" s="8"/>
    </row>
    <row r="29" spans="1:18">
      <c r="E29" s="7" t="s">
        <v>178</v>
      </c>
      <c r="F29" s="8">
        <f t="shared" si="0"/>
        <v>0</v>
      </c>
      <c r="G29" s="8"/>
      <c r="H29" s="8"/>
      <c r="I29" s="8"/>
      <c r="J29" s="8"/>
      <c r="K29" s="8"/>
    </row>
    <row r="30" spans="1:18">
      <c r="E30" s="10" t="s">
        <v>179</v>
      </c>
      <c r="F30" s="11">
        <f>SUM(F24:F29)</f>
        <v>17</v>
      </c>
      <c r="G30" s="11">
        <f>SUM(G24:G29)</f>
        <v>0</v>
      </c>
      <c r="H30" s="11">
        <f t="shared" ref="H30:K30" si="1">SUM(H24:H29)</f>
        <v>0</v>
      </c>
      <c r="I30" s="11">
        <f t="shared" si="1"/>
        <v>10</v>
      </c>
      <c r="J30" s="11">
        <f t="shared" si="1"/>
        <v>7</v>
      </c>
      <c r="K30" s="11">
        <f t="shared" si="1"/>
        <v>1</v>
      </c>
    </row>
    <row r="31" spans="1:18">
      <c r="F31" s="12"/>
    </row>
    <row r="32" spans="1:18">
      <c r="F32" s="12"/>
    </row>
    <row r="33" spans="4:8">
      <c r="E33" s="13" t="s">
        <v>180</v>
      </c>
      <c r="F33" s="12"/>
    </row>
    <row r="34" spans="4:8">
      <c r="D34" s="13" t="s">
        <v>3</v>
      </c>
      <c r="E34" s="14"/>
      <c r="F34" s="16" t="s">
        <v>181</v>
      </c>
      <c r="G34" s="16"/>
      <c r="H34" s="15"/>
    </row>
    <row r="35" spans="4:8">
      <c r="D35" s="13" t="s">
        <v>182</v>
      </c>
      <c r="E35" s="14"/>
      <c r="F35" s="12"/>
    </row>
    <row r="36" spans="4:8">
      <c r="D36" s="13" t="s">
        <v>183</v>
      </c>
      <c r="E36" s="14"/>
      <c r="F36" s="12"/>
    </row>
    <row r="37" spans="4:8">
      <c r="D37" s="13" t="s">
        <v>184</v>
      </c>
      <c r="F37" s="12"/>
    </row>
  </sheetData>
  <sortState ref="A2:R18">
    <sortCondition ref="H2:H18"/>
  </sortState>
  <mergeCells count="1">
    <mergeCell ref="E22:J22"/>
  </mergeCells>
  <conditionalFormatting sqref="I22:I39">
    <cfRule type="containsText" dxfId="6" priority="3" operator="containsText" text="Faculty">
      <formula>NOT(ISERROR(SEARCH("Faculty",I22)))</formula>
    </cfRule>
  </conditionalFormatting>
  <conditionalFormatting sqref="I1:I18">
    <cfRule type="containsText" dxfId="5" priority="2" operator="containsText" text="Absent">
      <formula>NOT(ISERROR(SEARCH("Absent",I1)))</formula>
    </cfRule>
  </conditionalFormatting>
  <conditionalFormatting sqref="F2:F19">
    <cfRule type="containsText" dxfId="4" priority="1" operator="containsText" text="Faculty">
      <formula>NOT(ISERROR(SEARCH("Faculty",F2)))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25" workbookViewId="0">
      <selection activeCell="L37" sqref="L37"/>
    </sheetView>
  </sheetViews>
  <sheetFormatPr defaultRowHeight="15"/>
  <cols>
    <col min="1" max="1" width="5" customWidth="1"/>
    <col min="2" max="2" width="11" customWidth="1"/>
    <col min="3" max="3" width="9.5703125" customWidth="1"/>
    <col min="4" max="4" width="29" customWidth="1"/>
    <col min="5" max="5" width="11.42578125" customWidth="1"/>
    <col min="6" max="6" width="10" customWidth="1"/>
    <col min="7" max="7" width="24" bestFit="1" customWidth="1"/>
    <col min="8" max="8" width="34" bestFit="1" customWidth="1"/>
    <col min="9" max="9" width="15.42578125" customWidth="1"/>
    <col min="10" max="11" width="15" customWidth="1"/>
    <col min="12" max="12" width="14" customWidth="1"/>
    <col min="13" max="13" width="21" customWidth="1"/>
    <col min="14" max="14" width="11.5703125" customWidth="1"/>
    <col min="15" max="15" width="10" customWidth="1"/>
    <col min="16" max="16" width="11" customWidth="1"/>
    <col min="17" max="17" width="22" customWidth="1"/>
    <col min="18" max="18" width="12" customWidth="1"/>
    <col min="19" max="19" width="6" customWidth="1"/>
    <col min="20" max="20" width="10" customWidth="1"/>
    <col min="21" max="21" width="12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>
      <c r="A2">
        <v>1</v>
      </c>
      <c r="B2" t="s">
        <v>87</v>
      </c>
      <c r="C2" t="s">
        <v>88</v>
      </c>
      <c r="D2" t="s">
        <v>89</v>
      </c>
      <c r="E2" t="s">
        <v>90</v>
      </c>
      <c r="F2" t="s">
        <v>21</v>
      </c>
      <c r="G2" t="s">
        <v>78</v>
      </c>
      <c r="H2" t="s">
        <v>91</v>
      </c>
      <c r="I2" t="s">
        <v>24</v>
      </c>
      <c r="J2">
        <v>23.78</v>
      </c>
      <c r="K2">
        <v>25</v>
      </c>
      <c r="L2">
        <v>23</v>
      </c>
      <c r="M2">
        <v>72</v>
      </c>
      <c r="O2" t="s">
        <v>27</v>
      </c>
      <c r="P2" t="s">
        <v>23</v>
      </c>
      <c r="Q2" t="s">
        <v>86</v>
      </c>
      <c r="R2" t="s">
        <v>81</v>
      </c>
    </row>
    <row r="3" spans="1:18">
      <c r="A3">
        <v>2</v>
      </c>
      <c r="B3" t="s">
        <v>101</v>
      </c>
      <c r="C3" t="s">
        <v>102</v>
      </c>
      <c r="D3" t="s">
        <v>103</v>
      </c>
      <c r="E3" t="s">
        <v>104</v>
      </c>
      <c r="F3" t="s">
        <v>21</v>
      </c>
      <c r="G3" t="s">
        <v>105</v>
      </c>
      <c r="H3" t="s">
        <v>91</v>
      </c>
      <c r="I3" t="s">
        <v>24</v>
      </c>
      <c r="J3">
        <v>24.63</v>
      </c>
      <c r="K3">
        <v>25</v>
      </c>
      <c r="L3">
        <v>27</v>
      </c>
      <c r="M3">
        <v>77</v>
      </c>
      <c r="O3" t="s">
        <v>27</v>
      </c>
      <c r="P3" t="s">
        <v>23</v>
      </c>
      <c r="Q3" t="s">
        <v>86</v>
      </c>
      <c r="R3" t="s">
        <v>81</v>
      </c>
    </row>
    <row r="4" spans="1:18">
      <c r="A4">
        <v>3</v>
      </c>
      <c r="B4" t="s">
        <v>112</v>
      </c>
      <c r="C4" t="s">
        <v>113</v>
      </c>
      <c r="D4" t="s">
        <v>114</v>
      </c>
      <c r="E4" t="s">
        <v>115</v>
      </c>
      <c r="F4" t="s">
        <v>21</v>
      </c>
      <c r="G4" t="s">
        <v>44</v>
      </c>
      <c r="H4" t="s">
        <v>91</v>
      </c>
      <c r="I4" t="s">
        <v>24</v>
      </c>
      <c r="J4">
        <v>5.22</v>
      </c>
      <c r="K4" t="s">
        <v>25</v>
      </c>
      <c r="L4">
        <v>22.59</v>
      </c>
      <c r="M4">
        <v>28</v>
      </c>
      <c r="O4" t="s">
        <v>27</v>
      </c>
      <c r="P4" t="s">
        <v>23</v>
      </c>
      <c r="Q4" t="s">
        <v>80</v>
      </c>
      <c r="R4" t="s">
        <v>81</v>
      </c>
    </row>
    <row r="5" spans="1:18">
      <c r="A5">
        <v>4</v>
      </c>
      <c r="B5" t="s">
        <v>116</v>
      </c>
      <c r="C5" t="s">
        <v>117</v>
      </c>
      <c r="D5" t="s">
        <v>114</v>
      </c>
      <c r="E5" t="s">
        <v>115</v>
      </c>
      <c r="F5" t="s">
        <v>21</v>
      </c>
      <c r="G5" t="s">
        <v>44</v>
      </c>
      <c r="H5" t="s">
        <v>91</v>
      </c>
      <c r="I5" t="s">
        <v>24</v>
      </c>
      <c r="J5">
        <v>21.25</v>
      </c>
      <c r="K5" t="s">
        <v>25</v>
      </c>
      <c r="L5">
        <v>21</v>
      </c>
      <c r="M5">
        <v>42</v>
      </c>
      <c r="O5" t="s">
        <v>27</v>
      </c>
      <c r="P5" t="s">
        <v>23</v>
      </c>
      <c r="Q5" t="s">
        <v>80</v>
      </c>
      <c r="R5" t="s">
        <v>81</v>
      </c>
    </row>
    <row r="6" spans="1:18">
      <c r="A6">
        <v>5</v>
      </c>
      <c r="B6" t="s">
        <v>116</v>
      </c>
      <c r="C6" t="s">
        <v>117</v>
      </c>
      <c r="D6" t="s">
        <v>126</v>
      </c>
      <c r="E6" t="s">
        <v>127</v>
      </c>
      <c r="F6" t="s">
        <v>21</v>
      </c>
      <c r="G6" t="s">
        <v>44</v>
      </c>
      <c r="H6" t="s">
        <v>91</v>
      </c>
      <c r="I6" t="s">
        <v>24</v>
      </c>
      <c r="J6">
        <v>18.329999999999998</v>
      </c>
      <c r="K6" t="s">
        <v>25</v>
      </c>
      <c r="L6">
        <v>17.25</v>
      </c>
      <c r="M6">
        <v>36</v>
      </c>
      <c r="O6" t="s">
        <v>27</v>
      </c>
      <c r="P6" t="s">
        <v>23</v>
      </c>
      <c r="Q6" t="s">
        <v>80</v>
      </c>
      <c r="R6" t="s">
        <v>81</v>
      </c>
    </row>
    <row r="7" spans="1:18">
      <c r="A7">
        <v>6</v>
      </c>
      <c r="B7" t="s">
        <v>148</v>
      </c>
      <c r="C7" t="s">
        <v>149</v>
      </c>
      <c r="D7" t="s">
        <v>150</v>
      </c>
      <c r="E7" t="s">
        <v>151</v>
      </c>
      <c r="F7" t="s">
        <v>21</v>
      </c>
      <c r="G7" t="s">
        <v>44</v>
      </c>
      <c r="H7" t="s">
        <v>91</v>
      </c>
      <c r="I7" t="s">
        <v>68</v>
      </c>
      <c r="J7">
        <v>15.72</v>
      </c>
      <c r="K7" t="s">
        <v>25</v>
      </c>
      <c r="L7" t="s">
        <v>23</v>
      </c>
      <c r="M7" t="s">
        <v>23</v>
      </c>
      <c r="O7" t="s">
        <v>27</v>
      </c>
      <c r="P7" t="s">
        <v>23</v>
      </c>
      <c r="Q7" t="s">
        <v>86</v>
      </c>
      <c r="R7" t="s">
        <v>81</v>
      </c>
    </row>
    <row r="8" spans="1:18">
      <c r="A8">
        <v>7</v>
      </c>
      <c r="B8" t="s">
        <v>152</v>
      </c>
      <c r="C8" t="s">
        <v>153</v>
      </c>
      <c r="D8" t="s">
        <v>154</v>
      </c>
      <c r="E8" t="s">
        <v>155</v>
      </c>
      <c r="F8" t="s">
        <v>21</v>
      </c>
      <c r="G8" t="s">
        <v>44</v>
      </c>
      <c r="H8" t="s">
        <v>91</v>
      </c>
      <c r="I8" t="s">
        <v>68</v>
      </c>
      <c r="J8">
        <v>0</v>
      </c>
      <c r="K8" t="s">
        <v>25</v>
      </c>
      <c r="L8" t="s">
        <v>23</v>
      </c>
      <c r="M8" t="s">
        <v>23</v>
      </c>
      <c r="O8" t="s">
        <v>27</v>
      </c>
      <c r="P8" t="s">
        <v>23</v>
      </c>
      <c r="Q8" t="s">
        <v>86</v>
      </c>
      <c r="R8" t="s">
        <v>81</v>
      </c>
    </row>
    <row r="9" spans="1:18">
      <c r="A9">
        <v>8</v>
      </c>
      <c r="B9" t="s">
        <v>148</v>
      </c>
      <c r="C9" t="s">
        <v>149</v>
      </c>
      <c r="D9" t="s">
        <v>156</v>
      </c>
      <c r="E9" t="s">
        <v>157</v>
      </c>
      <c r="F9" t="s">
        <v>21</v>
      </c>
      <c r="G9" t="s">
        <v>44</v>
      </c>
      <c r="H9" t="s">
        <v>91</v>
      </c>
      <c r="I9" t="s">
        <v>24</v>
      </c>
      <c r="J9">
        <v>22.28</v>
      </c>
      <c r="K9" t="s">
        <v>25</v>
      </c>
      <c r="L9">
        <v>12.5</v>
      </c>
      <c r="M9">
        <v>35</v>
      </c>
      <c r="O9" t="s">
        <v>27</v>
      </c>
      <c r="P9" t="s">
        <v>23</v>
      </c>
      <c r="Q9" t="s">
        <v>86</v>
      </c>
      <c r="R9" t="s">
        <v>81</v>
      </c>
    </row>
    <row r="10" spans="1:18">
      <c r="A10">
        <v>9</v>
      </c>
      <c r="B10" t="s">
        <v>116</v>
      </c>
      <c r="C10" t="s">
        <v>117</v>
      </c>
      <c r="D10" t="s">
        <v>160</v>
      </c>
      <c r="E10" t="s">
        <v>161</v>
      </c>
      <c r="F10" t="s">
        <v>21</v>
      </c>
      <c r="G10" t="s">
        <v>26</v>
      </c>
      <c r="H10" t="s">
        <v>91</v>
      </c>
      <c r="I10" t="s">
        <v>24</v>
      </c>
      <c r="J10">
        <v>12.08</v>
      </c>
      <c r="K10" t="s">
        <v>25</v>
      </c>
      <c r="L10">
        <v>37.5</v>
      </c>
      <c r="M10">
        <v>50</v>
      </c>
      <c r="O10" t="s">
        <v>27</v>
      </c>
      <c r="P10" t="s">
        <v>23</v>
      </c>
      <c r="Q10" t="s">
        <v>80</v>
      </c>
      <c r="R10" t="s">
        <v>81</v>
      </c>
    </row>
    <row r="11" spans="1:18">
      <c r="A11">
        <v>10</v>
      </c>
      <c r="B11" t="s">
        <v>116</v>
      </c>
      <c r="C11" t="s">
        <v>117</v>
      </c>
      <c r="D11" t="s">
        <v>162</v>
      </c>
      <c r="E11" t="s">
        <v>163</v>
      </c>
      <c r="F11" t="s">
        <v>21</v>
      </c>
      <c r="G11" t="s">
        <v>26</v>
      </c>
      <c r="H11" t="s">
        <v>91</v>
      </c>
      <c r="I11" t="s">
        <v>24</v>
      </c>
      <c r="J11">
        <v>19.170000000000002</v>
      </c>
      <c r="K11" t="s">
        <v>25</v>
      </c>
      <c r="L11">
        <v>39</v>
      </c>
      <c r="M11">
        <v>58</v>
      </c>
      <c r="O11" t="s">
        <v>27</v>
      </c>
      <c r="P11" t="s">
        <v>23</v>
      </c>
      <c r="Q11" t="s">
        <v>80</v>
      </c>
      <c r="R11" t="s">
        <v>81</v>
      </c>
    </row>
    <row r="12" spans="1:18">
      <c r="A12">
        <v>11</v>
      </c>
      <c r="B12" s="17" t="s">
        <v>73</v>
      </c>
      <c r="C12" s="17" t="s">
        <v>74</v>
      </c>
      <c r="D12" s="17" t="s">
        <v>75</v>
      </c>
      <c r="E12" s="17" t="s">
        <v>76</v>
      </c>
      <c r="F12" s="17" t="s">
        <v>77</v>
      </c>
      <c r="G12" s="17" t="s">
        <v>78</v>
      </c>
      <c r="H12" s="17" t="s">
        <v>22</v>
      </c>
      <c r="I12" s="17" t="s">
        <v>24</v>
      </c>
      <c r="J12" s="17">
        <v>20.97</v>
      </c>
      <c r="K12" s="17" t="s">
        <v>25</v>
      </c>
      <c r="L12" s="17">
        <v>45.75</v>
      </c>
      <c r="M12" s="17">
        <v>67</v>
      </c>
      <c r="N12" s="17"/>
      <c r="O12" s="17" t="s">
        <v>79</v>
      </c>
      <c r="P12" s="17" t="s">
        <v>23</v>
      </c>
      <c r="Q12" s="17" t="s">
        <v>80</v>
      </c>
      <c r="R12" s="17" t="s">
        <v>81</v>
      </c>
    </row>
    <row r="13" spans="1:18">
      <c r="A13">
        <v>12</v>
      </c>
      <c r="B13" t="s">
        <v>82</v>
      </c>
      <c r="C13" t="s">
        <v>83</v>
      </c>
      <c r="D13" t="s">
        <v>84</v>
      </c>
      <c r="E13" t="s">
        <v>85</v>
      </c>
      <c r="F13" t="s">
        <v>21</v>
      </c>
      <c r="G13" t="s">
        <v>78</v>
      </c>
      <c r="H13" t="s">
        <v>22</v>
      </c>
      <c r="I13" t="s">
        <v>24</v>
      </c>
      <c r="J13">
        <v>23.91</v>
      </c>
      <c r="K13" t="s">
        <v>25</v>
      </c>
      <c r="L13">
        <v>38.450000000000003</v>
      </c>
      <c r="M13">
        <v>62</v>
      </c>
      <c r="O13" t="s">
        <v>27</v>
      </c>
      <c r="P13" t="s">
        <v>23</v>
      </c>
      <c r="Q13" t="s">
        <v>86</v>
      </c>
      <c r="R13" t="s">
        <v>81</v>
      </c>
    </row>
    <row r="14" spans="1:18">
      <c r="A14">
        <v>13</v>
      </c>
      <c r="B14" t="s">
        <v>92</v>
      </c>
      <c r="C14" t="s">
        <v>93</v>
      </c>
      <c r="D14" t="s">
        <v>94</v>
      </c>
      <c r="E14" t="s">
        <v>95</v>
      </c>
      <c r="F14" t="s">
        <v>21</v>
      </c>
      <c r="G14" t="s">
        <v>78</v>
      </c>
      <c r="H14" t="s">
        <v>22</v>
      </c>
      <c r="I14" t="s">
        <v>24</v>
      </c>
      <c r="J14">
        <v>19.170000000000002</v>
      </c>
      <c r="K14" t="s">
        <v>25</v>
      </c>
      <c r="L14">
        <v>54</v>
      </c>
      <c r="M14">
        <v>73</v>
      </c>
      <c r="O14" t="s">
        <v>27</v>
      </c>
      <c r="P14" t="s">
        <v>23</v>
      </c>
      <c r="Q14" t="s">
        <v>86</v>
      </c>
      <c r="R14" t="s">
        <v>81</v>
      </c>
    </row>
    <row r="15" spans="1:18">
      <c r="A15">
        <v>14</v>
      </c>
      <c r="B15" t="s">
        <v>96</v>
      </c>
      <c r="C15" t="s">
        <v>97</v>
      </c>
      <c r="D15" t="s">
        <v>98</v>
      </c>
      <c r="E15" t="s">
        <v>99</v>
      </c>
      <c r="F15" t="s">
        <v>21</v>
      </c>
      <c r="G15" t="s">
        <v>100</v>
      </c>
      <c r="H15" t="s">
        <v>22</v>
      </c>
      <c r="I15" t="s">
        <v>24</v>
      </c>
      <c r="J15">
        <v>22.25</v>
      </c>
      <c r="K15" t="s">
        <v>25</v>
      </c>
      <c r="L15">
        <v>53.25</v>
      </c>
      <c r="M15">
        <v>76</v>
      </c>
      <c r="O15" t="s">
        <v>27</v>
      </c>
      <c r="P15" t="s">
        <v>23</v>
      </c>
      <c r="Q15" t="s">
        <v>86</v>
      </c>
      <c r="R15" t="s">
        <v>81</v>
      </c>
    </row>
    <row r="16" spans="1:18">
      <c r="A16">
        <v>15</v>
      </c>
      <c r="B16" t="s">
        <v>106</v>
      </c>
      <c r="C16" t="s">
        <v>107</v>
      </c>
      <c r="D16" t="s">
        <v>108</v>
      </c>
      <c r="E16" t="s">
        <v>109</v>
      </c>
      <c r="F16" t="s">
        <v>21</v>
      </c>
      <c r="G16" t="s">
        <v>44</v>
      </c>
      <c r="H16" t="s">
        <v>22</v>
      </c>
      <c r="I16" t="s">
        <v>24</v>
      </c>
      <c r="J16">
        <v>10.44</v>
      </c>
      <c r="K16" t="s">
        <v>25</v>
      </c>
      <c r="L16">
        <v>14.25</v>
      </c>
      <c r="M16">
        <v>25</v>
      </c>
      <c r="O16" t="s">
        <v>27</v>
      </c>
      <c r="P16" t="s">
        <v>23</v>
      </c>
      <c r="Q16" t="s">
        <v>80</v>
      </c>
      <c r="R16" t="s">
        <v>81</v>
      </c>
    </row>
    <row r="17" spans="1:18">
      <c r="A17">
        <v>16</v>
      </c>
      <c r="B17" t="s">
        <v>106</v>
      </c>
      <c r="C17" t="s">
        <v>107</v>
      </c>
      <c r="D17" t="s">
        <v>110</v>
      </c>
      <c r="E17" t="s">
        <v>111</v>
      </c>
      <c r="F17" t="s">
        <v>21</v>
      </c>
      <c r="G17" t="s">
        <v>44</v>
      </c>
      <c r="H17" t="s">
        <v>22</v>
      </c>
      <c r="I17" t="s">
        <v>24</v>
      </c>
      <c r="J17">
        <v>9.3800000000000008</v>
      </c>
      <c r="K17" t="s">
        <v>25</v>
      </c>
      <c r="L17">
        <v>24</v>
      </c>
      <c r="M17">
        <v>33</v>
      </c>
      <c r="O17" t="s">
        <v>27</v>
      </c>
      <c r="P17" t="s">
        <v>23</v>
      </c>
      <c r="Q17" t="s">
        <v>80</v>
      </c>
      <c r="R17" t="s">
        <v>81</v>
      </c>
    </row>
    <row r="18" spans="1:18">
      <c r="A18">
        <v>17</v>
      </c>
      <c r="B18" t="s">
        <v>106</v>
      </c>
      <c r="C18" t="s">
        <v>107</v>
      </c>
      <c r="D18" t="s">
        <v>118</v>
      </c>
      <c r="E18" t="s">
        <v>119</v>
      </c>
      <c r="F18" t="s">
        <v>21</v>
      </c>
      <c r="G18" t="s">
        <v>44</v>
      </c>
      <c r="H18" t="s">
        <v>22</v>
      </c>
      <c r="I18" t="s">
        <v>24</v>
      </c>
      <c r="J18">
        <v>7.88</v>
      </c>
      <c r="K18" t="s">
        <v>25</v>
      </c>
      <c r="L18">
        <v>25.5</v>
      </c>
      <c r="M18">
        <v>33</v>
      </c>
      <c r="O18" t="s">
        <v>27</v>
      </c>
      <c r="P18" t="s">
        <v>23</v>
      </c>
      <c r="Q18" t="s">
        <v>80</v>
      </c>
      <c r="R18" t="s">
        <v>81</v>
      </c>
    </row>
    <row r="19" spans="1:18">
      <c r="A19">
        <v>18</v>
      </c>
      <c r="B19" t="s">
        <v>106</v>
      </c>
      <c r="C19" t="s">
        <v>107</v>
      </c>
      <c r="D19" t="s">
        <v>120</v>
      </c>
      <c r="E19" t="s">
        <v>121</v>
      </c>
      <c r="F19" t="s">
        <v>21</v>
      </c>
      <c r="G19" t="s">
        <v>44</v>
      </c>
      <c r="H19" t="s">
        <v>22</v>
      </c>
      <c r="I19" t="s">
        <v>24</v>
      </c>
      <c r="J19">
        <v>16.309999999999999</v>
      </c>
      <c r="K19" t="s">
        <v>25</v>
      </c>
      <c r="L19">
        <v>15.75</v>
      </c>
      <c r="M19">
        <v>32</v>
      </c>
      <c r="O19" t="s">
        <v>27</v>
      </c>
      <c r="P19" t="s">
        <v>23</v>
      </c>
      <c r="Q19" t="s">
        <v>80</v>
      </c>
      <c r="R19" t="s">
        <v>81</v>
      </c>
    </row>
    <row r="20" spans="1:18">
      <c r="A20">
        <v>19</v>
      </c>
      <c r="B20" t="s">
        <v>122</v>
      </c>
      <c r="C20" t="s">
        <v>123</v>
      </c>
      <c r="D20" t="s">
        <v>124</v>
      </c>
      <c r="E20" t="s">
        <v>125</v>
      </c>
      <c r="F20" t="s">
        <v>21</v>
      </c>
      <c r="G20" t="s">
        <v>44</v>
      </c>
      <c r="H20" t="s">
        <v>22</v>
      </c>
      <c r="I20" t="s">
        <v>24</v>
      </c>
      <c r="J20">
        <v>23.75</v>
      </c>
      <c r="K20" t="s">
        <v>25</v>
      </c>
      <c r="L20">
        <v>15</v>
      </c>
      <c r="M20">
        <v>39</v>
      </c>
      <c r="O20" t="s">
        <v>27</v>
      </c>
      <c r="P20" t="s">
        <v>23</v>
      </c>
      <c r="Q20" t="s">
        <v>80</v>
      </c>
      <c r="R20" t="s">
        <v>81</v>
      </c>
    </row>
    <row r="21" spans="1:18">
      <c r="A21">
        <v>20</v>
      </c>
      <c r="B21" t="s">
        <v>106</v>
      </c>
      <c r="C21" t="s">
        <v>107</v>
      </c>
      <c r="D21" t="s">
        <v>128</v>
      </c>
      <c r="E21" t="s">
        <v>129</v>
      </c>
      <c r="F21" t="s">
        <v>21</v>
      </c>
      <c r="G21" t="s">
        <v>44</v>
      </c>
      <c r="H21" t="s">
        <v>22</v>
      </c>
      <c r="I21" t="s">
        <v>68</v>
      </c>
      <c r="J21">
        <v>3.16</v>
      </c>
      <c r="K21" t="s">
        <v>25</v>
      </c>
      <c r="L21" t="s">
        <v>23</v>
      </c>
      <c r="M21" t="s">
        <v>23</v>
      </c>
      <c r="O21" t="s">
        <v>27</v>
      </c>
      <c r="P21" t="s">
        <v>23</v>
      </c>
      <c r="Q21" t="s">
        <v>80</v>
      </c>
      <c r="R21" t="s">
        <v>81</v>
      </c>
    </row>
    <row r="22" spans="1:18">
      <c r="A22">
        <v>21</v>
      </c>
      <c r="B22" s="17" t="s">
        <v>106</v>
      </c>
      <c r="C22" s="17" t="s">
        <v>107</v>
      </c>
      <c r="D22" s="17" t="s">
        <v>130</v>
      </c>
      <c r="E22" s="17" t="s">
        <v>131</v>
      </c>
      <c r="F22" s="17" t="s">
        <v>77</v>
      </c>
      <c r="G22" s="17" t="s">
        <v>44</v>
      </c>
      <c r="H22" s="17" t="s">
        <v>22</v>
      </c>
      <c r="I22" s="17" t="s">
        <v>24</v>
      </c>
      <c r="J22" s="17">
        <v>10.63</v>
      </c>
      <c r="K22" s="17" t="s">
        <v>25</v>
      </c>
      <c r="L22" s="17">
        <v>12.75</v>
      </c>
      <c r="M22" s="17">
        <v>23</v>
      </c>
      <c r="N22" s="17"/>
      <c r="O22" s="17" t="s">
        <v>27</v>
      </c>
      <c r="P22" s="17" t="s">
        <v>23</v>
      </c>
      <c r="Q22" s="17" t="s">
        <v>80</v>
      </c>
      <c r="R22" s="17" t="s">
        <v>81</v>
      </c>
    </row>
    <row r="23" spans="1:18">
      <c r="A23">
        <v>22</v>
      </c>
      <c r="B23" t="s">
        <v>122</v>
      </c>
      <c r="C23" t="s">
        <v>123</v>
      </c>
      <c r="D23" t="s">
        <v>132</v>
      </c>
      <c r="E23" t="s">
        <v>133</v>
      </c>
      <c r="F23" t="s">
        <v>21</v>
      </c>
      <c r="G23" t="s">
        <v>44</v>
      </c>
      <c r="H23" t="s">
        <v>22</v>
      </c>
      <c r="I23" t="s">
        <v>24</v>
      </c>
      <c r="J23">
        <v>25</v>
      </c>
      <c r="K23" t="s">
        <v>25</v>
      </c>
      <c r="L23">
        <v>13.5</v>
      </c>
      <c r="M23">
        <v>39</v>
      </c>
      <c r="O23" t="s">
        <v>27</v>
      </c>
      <c r="P23" t="s">
        <v>23</v>
      </c>
      <c r="Q23" t="s">
        <v>80</v>
      </c>
      <c r="R23" t="s">
        <v>81</v>
      </c>
    </row>
    <row r="24" spans="1:18">
      <c r="A24">
        <v>23</v>
      </c>
      <c r="B24" t="s">
        <v>134</v>
      </c>
      <c r="C24" t="s">
        <v>135</v>
      </c>
      <c r="D24" t="s">
        <v>136</v>
      </c>
      <c r="E24" t="s">
        <v>137</v>
      </c>
      <c r="F24" t="s">
        <v>21</v>
      </c>
      <c r="G24" t="s">
        <v>44</v>
      </c>
      <c r="H24" t="s">
        <v>22</v>
      </c>
      <c r="I24" t="s">
        <v>24</v>
      </c>
      <c r="J24">
        <v>23.16</v>
      </c>
      <c r="K24" t="s">
        <v>25</v>
      </c>
      <c r="L24">
        <v>8.48</v>
      </c>
      <c r="M24">
        <v>32</v>
      </c>
      <c r="O24" t="s">
        <v>27</v>
      </c>
      <c r="P24" t="s">
        <v>23</v>
      </c>
      <c r="Q24" t="s">
        <v>80</v>
      </c>
      <c r="R24" t="s">
        <v>81</v>
      </c>
    </row>
    <row r="25" spans="1:18">
      <c r="A25">
        <v>24</v>
      </c>
      <c r="B25" t="s">
        <v>122</v>
      </c>
      <c r="C25" t="s">
        <v>123</v>
      </c>
      <c r="D25" t="s">
        <v>138</v>
      </c>
      <c r="E25" t="s">
        <v>139</v>
      </c>
      <c r="F25" t="s">
        <v>21</v>
      </c>
      <c r="G25" t="s">
        <v>44</v>
      </c>
      <c r="H25" t="s">
        <v>22</v>
      </c>
      <c r="I25" t="s">
        <v>24</v>
      </c>
      <c r="J25">
        <v>16.350000000000001</v>
      </c>
      <c r="K25" t="s">
        <v>25</v>
      </c>
      <c r="L25">
        <v>17.75</v>
      </c>
      <c r="M25">
        <v>34</v>
      </c>
      <c r="O25" t="s">
        <v>27</v>
      </c>
      <c r="P25" t="s">
        <v>23</v>
      </c>
      <c r="Q25" t="s">
        <v>80</v>
      </c>
      <c r="R25" t="s">
        <v>81</v>
      </c>
    </row>
    <row r="26" spans="1:18">
      <c r="A26">
        <v>25</v>
      </c>
      <c r="B26" t="s">
        <v>134</v>
      </c>
      <c r="C26" t="s">
        <v>135</v>
      </c>
      <c r="D26" t="s">
        <v>140</v>
      </c>
      <c r="E26" t="s">
        <v>141</v>
      </c>
      <c r="F26" t="s">
        <v>21</v>
      </c>
      <c r="G26" t="s">
        <v>44</v>
      </c>
      <c r="H26" t="s">
        <v>22</v>
      </c>
      <c r="I26" t="s">
        <v>24</v>
      </c>
      <c r="J26">
        <v>21.06</v>
      </c>
      <c r="K26" t="s">
        <v>25</v>
      </c>
      <c r="L26">
        <v>13.95</v>
      </c>
      <c r="M26">
        <v>35</v>
      </c>
      <c r="O26" t="s">
        <v>27</v>
      </c>
      <c r="P26" t="s">
        <v>23</v>
      </c>
      <c r="Q26" t="s">
        <v>80</v>
      </c>
      <c r="R26" t="s">
        <v>81</v>
      </c>
    </row>
    <row r="27" spans="1:18">
      <c r="A27">
        <v>26</v>
      </c>
      <c r="B27" t="s">
        <v>134</v>
      </c>
      <c r="C27" t="s">
        <v>135</v>
      </c>
      <c r="D27" t="s">
        <v>142</v>
      </c>
      <c r="E27" t="s">
        <v>143</v>
      </c>
      <c r="F27" t="s">
        <v>21</v>
      </c>
      <c r="G27" t="s">
        <v>44</v>
      </c>
      <c r="H27" t="s">
        <v>22</v>
      </c>
      <c r="I27" t="s">
        <v>24</v>
      </c>
      <c r="J27">
        <v>23.5</v>
      </c>
      <c r="K27" t="s">
        <v>25</v>
      </c>
      <c r="L27">
        <v>20.14</v>
      </c>
      <c r="M27">
        <v>44</v>
      </c>
      <c r="O27" t="s">
        <v>27</v>
      </c>
      <c r="P27" t="s">
        <v>23</v>
      </c>
      <c r="Q27" t="s">
        <v>80</v>
      </c>
      <c r="R27" t="s">
        <v>81</v>
      </c>
    </row>
    <row r="28" spans="1:18">
      <c r="A28">
        <v>27</v>
      </c>
      <c r="B28" t="s">
        <v>122</v>
      </c>
      <c r="C28" t="s">
        <v>123</v>
      </c>
      <c r="D28" t="s">
        <v>144</v>
      </c>
      <c r="E28" t="s">
        <v>145</v>
      </c>
      <c r="F28" t="s">
        <v>21</v>
      </c>
      <c r="G28" t="s">
        <v>44</v>
      </c>
      <c r="H28" t="s">
        <v>22</v>
      </c>
      <c r="I28" t="s">
        <v>24</v>
      </c>
      <c r="J28">
        <v>21.63</v>
      </c>
      <c r="K28" t="s">
        <v>25</v>
      </c>
      <c r="L28">
        <v>14.25</v>
      </c>
      <c r="M28">
        <v>36</v>
      </c>
      <c r="O28" t="s">
        <v>27</v>
      </c>
      <c r="P28" t="s">
        <v>23</v>
      </c>
      <c r="Q28" t="s">
        <v>80</v>
      </c>
      <c r="R28" t="s">
        <v>81</v>
      </c>
    </row>
    <row r="29" spans="1:18">
      <c r="A29">
        <v>28</v>
      </c>
      <c r="B29" t="s">
        <v>134</v>
      </c>
      <c r="C29" t="s">
        <v>135</v>
      </c>
      <c r="D29" t="s">
        <v>146</v>
      </c>
      <c r="E29" t="s">
        <v>147</v>
      </c>
      <c r="F29" t="s">
        <v>21</v>
      </c>
      <c r="G29" t="s">
        <v>44</v>
      </c>
      <c r="H29" t="s">
        <v>22</v>
      </c>
      <c r="I29" t="s">
        <v>24</v>
      </c>
      <c r="J29">
        <v>23.5</v>
      </c>
      <c r="K29" t="s">
        <v>25</v>
      </c>
      <c r="L29">
        <v>17.59</v>
      </c>
      <c r="M29">
        <v>41</v>
      </c>
      <c r="O29" t="s">
        <v>27</v>
      </c>
      <c r="P29" t="s">
        <v>23</v>
      </c>
      <c r="Q29" t="s">
        <v>80</v>
      </c>
      <c r="R29" t="s">
        <v>81</v>
      </c>
    </row>
    <row r="30" spans="1:18">
      <c r="A30">
        <v>29</v>
      </c>
      <c r="B30" t="s">
        <v>106</v>
      </c>
      <c r="C30" t="s">
        <v>107</v>
      </c>
      <c r="D30" t="s">
        <v>158</v>
      </c>
      <c r="E30" t="s">
        <v>159</v>
      </c>
      <c r="F30" t="s">
        <v>21</v>
      </c>
      <c r="G30" t="s">
        <v>26</v>
      </c>
      <c r="H30" t="s">
        <v>22</v>
      </c>
      <c r="I30" t="s">
        <v>24</v>
      </c>
      <c r="J30">
        <v>10</v>
      </c>
      <c r="K30" t="s">
        <v>25</v>
      </c>
      <c r="L30">
        <v>30</v>
      </c>
      <c r="M30">
        <v>40</v>
      </c>
      <c r="O30" t="s">
        <v>27</v>
      </c>
      <c r="P30" t="s">
        <v>23</v>
      </c>
      <c r="Q30" t="s">
        <v>80</v>
      </c>
      <c r="R30" t="s">
        <v>81</v>
      </c>
    </row>
    <row r="31" spans="1:18">
      <c r="A31">
        <v>30</v>
      </c>
      <c r="B31" t="s">
        <v>164</v>
      </c>
      <c r="C31" t="s">
        <v>165</v>
      </c>
      <c r="D31" t="s">
        <v>166</v>
      </c>
      <c r="E31" t="s">
        <v>167</v>
      </c>
      <c r="F31" t="s">
        <v>21</v>
      </c>
      <c r="G31" t="s">
        <v>26</v>
      </c>
      <c r="H31" t="s">
        <v>22</v>
      </c>
      <c r="I31" t="s">
        <v>24</v>
      </c>
      <c r="J31">
        <v>11.88</v>
      </c>
      <c r="K31" t="s">
        <v>25</v>
      </c>
      <c r="L31">
        <v>30</v>
      </c>
      <c r="M31">
        <v>42</v>
      </c>
      <c r="O31" t="s">
        <v>27</v>
      </c>
      <c r="P31" t="s">
        <v>23</v>
      </c>
      <c r="Q31" t="s">
        <v>86</v>
      </c>
      <c r="R31" t="s">
        <v>81</v>
      </c>
    </row>
    <row r="32" spans="1:18">
      <c r="A32">
        <v>31</v>
      </c>
      <c r="B32" t="s">
        <v>164</v>
      </c>
      <c r="C32" t="s">
        <v>165</v>
      </c>
      <c r="D32" t="s">
        <v>168</v>
      </c>
      <c r="E32" t="s">
        <v>169</v>
      </c>
      <c r="F32" t="s">
        <v>21</v>
      </c>
      <c r="G32" t="s">
        <v>26</v>
      </c>
      <c r="H32" t="s">
        <v>22</v>
      </c>
      <c r="I32" t="s">
        <v>24</v>
      </c>
      <c r="J32">
        <v>21.75</v>
      </c>
      <c r="K32" t="s">
        <v>25</v>
      </c>
      <c r="L32">
        <v>35.25</v>
      </c>
      <c r="M32">
        <v>57</v>
      </c>
      <c r="O32" t="s">
        <v>27</v>
      </c>
      <c r="P32" t="s">
        <v>23</v>
      </c>
      <c r="Q32" t="s">
        <v>86</v>
      </c>
      <c r="R32" t="s">
        <v>81</v>
      </c>
    </row>
    <row r="33" spans="1:18">
      <c r="A33">
        <v>32</v>
      </c>
      <c r="B33" t="s">
        <v>170</v>
      </c>
      <c r="C33" t="s">
        <v>171</v>
      </c>
      <c r="D33" t="s">
        <v>172</v>
      </c>
      <c r="E33" t="s">
        <v>173</v>
      </c>
      <c r="F33" t="s">
        <v>21</v>
      </c>
      <c r="G33" t="s">
        <v>174</v>
      </c>
      <c r="H33" t="s">
        <v>22</v>
      </c>
      <c r="I33" t="s">
        <v>24</v>
      </c>
      <c r="J33">
        <v>16.559999999999999</v>
      </c>
      <c r="K33" t="s">
        <v>25</v>
      </c>
      <c r="L33">
        <v>30.6</v>
      </c>
      <c r="M33">
        <v>47</v>
      </c>
      <c r="O33" t="s">
        <v>27</v>
      </c>
      <c r="P33" t="s">
        <v>23</v>
      </c>
      <c r="Q33" t="s">
        <v>86</v>
      </c>
      <c r="R33" t="s">
        <v>81</v>
      </c>
    </row>
    <row r="35" spans="1:18">
      <c r="Q35">
        <v>12</v>
      </c>
    </row>
    <row r="38" spans="1:18">
      <c r="D38" s="18" t="s">
        <v>188</v>
      </c>
      <c r="E38" s="18"/>
      <c r="F38" s="18"/>
      <c r="G38" s="18"/>
      <c r="H38" s="18"/>
      <c r="I38" s="18"/>
      <c r="J38" s="2"/>
    </row>
    <row r="39" spans="1:18">
      <c r="D39" s="3" t="s">
        <v>6</v>
      </c>
      <c r="E39" s="4" t="s">
        <v>175</v>
      </c>
      <c r="F39" s="3" t="s">
        <v>78</v>
      </c>
      <c r="G39" s="3" t="s">
        <v>100</v>
      </c>
      <c r="H39" s="5" t="s">
        <v>26</v>
      </c>
      <c r="I39" s="6" t="s">
        <v>44</v>
      </c>
      <c r="J39" s="6" t="s">
        <v>68</v>
      </c>
    </row>
    <row r="40" spans="1:18">
      <c r="D40" s="7" t="s">
        <v>91</v>
      </c>
      <c r="E40" s="8">
        <f>COUNTIF($H$1:$H$33,D40)</f>
        <v>10</v>
      </c>
      <c r="F40" s="9">
        <v>1</v>
      </c>
      <c r="G40" s="8">
        <v>1</v>
      </c>
      <c r="H40" s="8">
        <v>2</v>
      </c>
      <c r="I40" s="8">
        <v>6</v>
      </c>
      <c r="J40" s="8">
        <v>2</v>
      </c>
    </row>
    <row r="41" spans="1:18">
      <c r="D41" s="7" t="s">
        <v>22</v>
      </c>
      <c r="E41" s="8">
        <f t="shared" ref="E41:E44" si="0">COUNTIF($H$1:$H$33,D41)</f>
        <v>22</v>
      </c>
      <c r="F41" s="9">
        <v>3</v>
      </c>
      <c r="G41" s="8">
        <v>1</v>
      </c>
      <c r="H41" s="8">
        <v>4</v>
      </c>
      <c r="I41" s="8">
        <v>14</v>
      </c>
      <c r="J41" s="8">
        <v>1</v>
      </c>
    </row>
    <row r="42" spans="1:18">
      <c r="D42" s="7" t="s">
        <v>176</v>
      </c>
      <c r="E42" s="8">
        <f t="shared" si="0"/>
        <v>0</v>
      </c>
      <c r="F42" s="8"/>
      <c r="G42" s="8"/>
      <c r="H42" s="8"/>
      <c r="I42" s="8"/>
      <c r="J42" s="8"/>
    </row>
    <row r="43" spans="1:18">
      <c r="D43" s="7" t="s">
        <v>57</v>
      </c>
      <c r="E43" s="8">
        <f t="shared" si="0"/>
        <v>0</v>
      </c>
      <c r="F43" s="8"/>
      <c r="G43" s="8"/>
      <c r="H43" s="8"/>
      <c r="I43" s="8"/>
      <c r="J43" s="8"/>
    </row>
    <row r="44" spans="1:18">
      <c r="D44" s="7" t="s">
        <v>178</v>
      </c>
      <c r="E44" s="8">
        <f t="shared" si="0"/>
        <v>0</v>
      </c>
      <c r="F44" s="8"/>
      <c r="G44" s="8"/>
      <c r="H44" s="8"/>
      <c r="I44" s="8"/>
      <c r="J44" s="8"/>
    </row>
    <row r="45" spans="1:18">
      <c r="D45" s="10" t="s">
        <v>179</v>
      </c>
      <c r="E45" s="11">
        <f t="shared" ref="E45:J45" si="1">SUM(E40:E44)</f>
        <v>32</v>
      </c>
      <c r="F45" s="11">
        <f t="shared" si="1"/>
        <v>4</v>
      </c>
      <c r="G45" s="11">
        <f t="shared" si="1"/>
        <v>2</v>
      </c>
      <c r="H45" s="11">
        <f t="shared" si="1"/>
        <v>6</v>
      </c>
      <c r="I45" s="11">
        <f t="shared" si="1"/>
        <v>20</v>
      </c>
      <c r="J45" s="11">
        <f t="shared" si="1"/>
        <v>3</v>
      </c>
    </row>
    <row r="46" spans="1:18">
      <c r="E46" s="12"/>
    </row>
    <row r="47" spans="1:18">
      <c r="E47" s="12"/>
    </row>
    <row r="48" spans="1:18">
      <c r="D48" s="13" t="s">
        <v>180</v>
      </c>
      <c r="E48" s="12"/>
    </row>
    <row r="49" spans="3:7">
      <c r="C49" s="13" t="s">
        <v>3</v>
      </c>
      <c r="D49" s="14"/>
      <c r="E49" s="16" t="s">
        <v>181</v>
      </c>
      <c r="F49" s="16"/>
      <c r="G49" s="15">
        <v>2</v>
      </c>
    </row>
    <row r="50" spans="3:7">
      <c r="C50" s="13" t="s">
        <v>182</v>
      </c>
      <c r="D50" s="14"/>
      <c r="E50" s="12"/>
    </row>
    <row r="51" spans="3:7">
      <c r="C51" s="13" t="s">
        <v>183</v>
      </c>
      <c r="D51" s="14"/>
      <c r="E51" s="12"/>
    </row>
    <row r="52" spans="3:7">
      <c r="C52" s="13" t="s">
        <v>184</v>
      </c>
      <c r="E52" s="12"/>
    </row>
  </sheetData>
  <sortState ref="A2:R34">
    <sortCondition ref="H2:H34"/>
  </sortState>
  <mergeCells count="1">
    <mergeCell ref="D38:I38"/>
  </mergeCells>
  <conditionalFormatting sqref="H38:H52">
    <cfRule type="containsText" dxfId="3" priority="5" operator="containsText" text="Faculty">
      <formula>NOT(ISERROR(SEARCH("Faculty",H38)))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L21"/>
  <sheetViews>
    <sheetView workbookViewId="0">
      <selection activeCell="O17" sqref="O17"/>
    </sheetView>
  </sheetViews>
  <sheetFormatPr defaultRowHeight="15"/>
  <cols>
    <col min="6" max="6" width="41.7109375" customWidth="1"/>
  </cols>
  <sheetData>
    <row r="7" spans="6:12">
      <c r="F7" s="18" t="s">
        <v>186</v>
      </c>
      <c r="G7" s="18"/>
      <c r="H7" s="18"/>
      <c r="I7" s="18"/>
      <c r="J7" s="18"/>
      <c r="K7" s="18"/>
      <c r="L7" s="2"/>
    </row>
    <row r="8" spans="6:12" ht="60">
      <c r="F8" s="3" t="s">
        <v>6</v>
      </c>
      <c r="G8" s="4" t="s">
        <v>175</v>
      </c>
      <c r="H8" s="3" t="s">
        <v>78</v>
      </c>
      <c r="I8" s="3" t="s">
        <v>100</v>
      </c>
      <c r="J8" s="5" t="s">
        <v>26</v>
      </c>
      <c r="K8" s="6" t="s">
        <v>44</v>
      </c>
      <c r="L8" s="6" t="s">
        <v>68</v>
      </c>
    </row>
    <row r="9" spans="6:12">
      <c r="F9" s="7" t="s">
        <v>91</v>
      </c>
      <c r="G9" s="8">
        <f>'Sep-22'!F24+'Oct-22'!E40</f>
        <v>10</v>
      </c>
      <c r="H9" s="8">
        <f>'Sep-22'!G24+'Oct-22'!F40</f>
        <v>1</v>
      </c>
      <c r="I9" s="8">
        <f>'Sep-22'!H24+'Oct-22'!G40</f>
        <v>1</v>
      </c>
      <c r="J9" s="8">
        <f>'Sep-22'!I24+'Oct-22'!H40</f>
        <v>2</v>
      </c>
      <c r="K9" s="8">
        <f>'Sep-22'!J24+'Oct-22'!I40</f>
        <v>6</v>
      </c>
      <c r="L9" s="8">
        <f>'Sep-22'!K24+'Oct-22'!J40</f>
        <v>2</v>
      </c>
    </row>
    <row r="10" spans="6:12">
      <c r="F10" s="7" t="s">
        <v>22</v>
      </c>
      <c r="G10" s="8">
        <f>'Sep-22'!F25+'Oct-22'!E41</f>
        <v>38</v>
      </c>
      <c r="H10" s="8">
        <f>'Sep-22'!G25+'Oct-22'!F41</f>
        <v>3</v>
      </c>
      <c r="I10" s="8">
        <f>'Sep-22'!H25+'Oct-22'!G41</f>
        <v>1</v>
      </c>
      <c r="J10" s="8">
        <f>'Sep-22'!I25+'Oct-22'!H41</f>
        <v>13</v>
      </c>
      <c r="K10" s="8">
        <f>'Sep-22'!J25+'Oct-22'!I41</f>
        <v>21</v>
      </c>
      <c r="L10" s="8">
        <f>'Sep-22'!K25+'Oct-22'!J41</f>
        <v>2</v>
      </c>
    </row>
    <row r="11" spans="6:12">
      <c r="F11" s="7" t="s">
        <v>176</v>
      </c>
      <c r="G11" s="8">
        <f>'Sep-22'!F26+'Oct-22'!E42</f>
        <v>0</v>
      </c>
      <c r="H11" s="8">
        <f>'Sep-22'!G26+'Oct-22'!F42</f>
        <v>0</v>
      </c>
      <c r="I11" s="8">
        <f>'Sep-22'!H26+'Oct-22'!G42</f>
        <v>0</v>
      </c>
      <c r="J11" s="8">
        <f>'Sep-22'!I26+'Oct-22'!H42</f>
        <v>0</v>
      </c>
      <c r="K11" s="8">
        <f>'Sep-22'!J26+'Oct-22'!I42</f>
        <v>0</v>
      </c>
      <c r="L11" s="8">
        <f>'Sep-22'!K26+'Oct-22'!J42</f>
        <v>0</v>
      </c>
    </row>
    <row r="12" spans="6:12">
      <c r="F12" s="7" t="s">
        <v>57</v>
      </c>
      <c r="G12" s="8">
        <f>'Sep-22'!F27+'Oct-22'!E43</f>
        <v>1</v>
      </c>
      <c r="H12" s="8">
        <f>'Sep-22'!G27+'Oct-22'!F43</f>
        <v>0</v>
      </c>
      <c r="I12" s="8">
        <f>'Sep-22'!H27+'Oct-22'!G43</f>
        <v>0</v>
      </c>
      <c r="J12" s="8">
        <f>'Sep-22'!I27+'Oct-22'!H43</f>
        <v>1</v>
      </c>
      <c r="K12" s="8">
        <f>'Sep-22'!J27+'Oct-22'!I43</f>
        <v>0</v>
      </c>
      <c r="L12" s="8">
        <f>'Sep-22'!K27+'Oct-22'!J43</f>
        <v>0</v>
      </c>
    </row>
    <row r="13" spans="6:12">
      <c r="F13" s="7" t="s">
        <v>178</v>
      </c>
      <c r="G13" s="8">
        <f>'Sep-22'!F29+'Oct-22'!E44</f>
        <v>0</v>
      </c>
      <c r="H13" s="8">
        <f>'Sep-22'!G29+'Oct-22'!F44</f>
        <v>0</v>
      </c>
      <c r="I13" s="8">
        <f>'Sep-22'!H29+'Oct-22'!G44</f>
        <v>0</v>
      </c>
      <c r="J13" s="8">
        <f>'Sep-22'!I29+'Oct-22'!H44</f>
        <v>0</v>
      </c>
      <c r="K13" s="8">
        <f>'Sep-22'!J29+'Oct-22'!I44</f>
        <v>0</v>
      </c>
      <c r="L13" s="8">
        <f>'Sep-22'!K29+'Oct-22'!J44</f>
        <v>0</v>
      </c>
    </row>
    <row r="14" spans="6:12">
      <c r="F14" s="10" t="s">
        <v>179</v>
      </c>
      <c r="G14" s="11">
        <f t="shared" ref="G14:L14" si="0">SUM(G9:G13)</f>
        <v>49</v>
      </c>
      <c r="H14" s="11">
        <f t="shared" si="0"/>
        <v>4</v>
      </c>
      <c r="I14" s="11">
        <f t="shared" si="0"/>
        <v>2</v>
      </c>
      <c r="J14" s="11">
        <f t="shared" si="0"/>
        <v>16</v>
      </c>
      <c r="K14" s="11">
        <f t="shared" si="0"/>
        <v>27</v>
      </c>
      <c r="L14" s="11">
        <f t="shared" si="0"/>
        <v>4</v>
      </c>
    </row>
    <row r="15" spans="6:12">
      <c r="G15" s="12"/>
    </row>
    <row r="16" spans="6:12">
      <c r="G16" s="12"/>
    </row>
    <row r="17" spans="5:9">
      <c r="F17" s="13" t="s">
        <v>180</v>
      </c>
      <c r="G17" s="12"/>
    </row>
    <row r="18" spans="5:9">
      <c r="E18" s="13" t="s">
        <v>3</v>
      </c>
      <c r="F18" s="14"/>
      <c r="G18" s="16" t="s">
        <v>181</v>
      </c>
      <c r="H18" s="16"/>
      <c r="I18" s="15">
        <v>2</v>
      </c>
    </row>
    <row r="19" spans="5:9">
      <c r="E19" s="13" t="s">
        <v>182</v>
      </c>
      <c r="F19" s="14"/>
      <c r="G19" s="12"/>
    </row>
    <row r="20" spans="5:9">
      <c r="E20" s="13" t="s">
        <v>183</v>
      </c>
      <c r="F20" s="14"/>
      <c r="G20" s="12"/>
    </row>
    <row r="21" spans="5:9">
      <c r="E21" s="13" t="s">
        <v>184</v>
      </c>
      <c r="G21" s="12"/>
    </row>
  </sheetData>
  <mergeCells count="1">
    <mergeCell ref="F7:K7"/>
  </mergeCells>
  <conditionalFormatting sqref="J7:J8 J14:J21">
    <cfRule type="containsText" dxfId="2" priority="1" operator="containsText" text="Faculty">
      <formula>NOT(ISERROR(SEARCH("Faculty",J7)))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L17"/>
  <sheetViews>
    <sheetView workbookViewId="0">
      <selection activeCell="O17" sqref="O17"/>
    </sheetView>
  </sheetViews>
  <sheetFormatPr defaultRowHeight="15"/>
  <cols>
    <col min="6" max="6" width="41.7109375" customWidth="1"/>
  </cols>
  <sheetData>
    <row r="7" spans="5:12">
      <c r="F7" s="18" t="s">
        <v>187</v>
      </c>
      <c r="G7" s="18"/>
      <c r="H7" s="18"/>
      <c r="I7" s="18"/>
      <c r="J7" s="18"/>
      <c r="K7" s="18"/>
      <c r="L7" s="2"/>
    </row>
    <row r="8" spans="5:12" ht="60">
      <c r="F8" s="3" t="s">
        <v>6</v>
      </c>
      <c r="G8" s="4" t="s">
        <v>175</v>
      </c>
      <c r="H8" s="3" t="s">
        <v>78</v>
      </c>
      <c r="I8" s="3" t="s">
        <v>100</v>
      </c>
      <c r="J8" s="5" t="s">
        <v>26</v>
      </c>
      <c r="K8" s="6" t="s">
        <v>44</v>
      </c>
      <c r="L8" s="6" t="s">
        <v>68</v>
      </c>
    </row>
    <row r="9" spans="5:12">
      <c r="F9" s="7" t="s">
        <v>91</v>
      </c>
      <c r="G9" s="8">
        <f>'Sep-22'!F24+'Oct-22'!E40</f>
        <v>10</v>
      </c>
      <c r="H9" s="8">
        <f>'Sep-22'!G24+'Oct-22'!F40</f>
        <v>1</v>
      </c>
      <c r="I9" s="8">
        <f>'Sep-22'!H24+'Oct-22'!G40</f>
        <v>1</v>
      </c>
      <c r="J9" s="8">
        <f>'Sep-22'!I24+'Oct-22'!H40</f>
        <v>2</v>
      </c>
      <c r="K9" s="8">
        <f>'Sep-22'!J24+'Oct-22'!I40</f>
        <v>6</v>
      </c>
      <c r="L9" s="8">
        <f>'Sep-22'!K24+'Oct-22'!J40</f>
        <v>2</v>
      </c>
    </row>
    <row r="10" spans="5:12">
      <c r="F10" s="10" t="s">
        <v>179</v>
      </c>
      <c r="G10" s="11">
        <f t="shared" ref="G10:L10" si="0">SUM(G9:G9)</f>
        <v>10</v>
      </c>
      <c r="H10" s="11">
        <f t="shared" si="0"/>
        <v>1</v>
      </c>
      <c r="I10" s="11">
        <f t="shared" si="0"/>
        <v>1</v>
      </c>
      <c r="J10" s="11">
        <f t="shared" si="0"/>
        <v>2</v>
      </c>
      <c r="K10" s="11">
        <f t="shared" si="0"/>
        <v>6</v>
      </c>
      <c r="L10" s="11">
        <f t="shared" si="0"/>
        <v>2</v>
      </c>
    </row>
    <row r="11" spans="5:12">
      <c r="G11" s="12"/>
    </row>
    <row r="12" spans="5:12">
      <c r="G12" s="12"/>
    </row>
    <row r="13" spans="5:12">
      <c r="F13" s="13" t="s">
        <v>180</v>
      </c>
      <c r="G13" s="12"/>
    </row>
    <row r="14" spans="5:12">
      <c r="E14" s="13" t="s">
        <v>3</v>
      </c>
      <c r="F14" s="14"/>
      <c r="G14" s="16" t="s">
        <v>181</v>
      </c>
      <c r="H14" s="16"/>
      <c r="I14" s="15">
        <v>0</v>
      </c>
    </row>
    <row r="15" spans="5:12">
      <c r="E15" s="13" t="s">
        <v>182</v>
      </c>
      <c r="F15" s="14"/>
      <c r="G15" s="12"/>
    </row>
    <row r="16" spans="5:12">
      <c r="E16" s="13" t="s">
        <v>183</v>
      </c>
      <c r="F16" s="14"/>
      <c r="G16" s="12"/>
    </row>
    <row r="17" spans="5:7">
      <c r="E17" s="13" t="s">
        <v>184</v>
      </c>
      <c r="G17" s="12"/>
    </row>
  </sheetData>
  <mergeCells count="1">
    <mergeCell ref="F7:K7"/>
  </mergeCells>
  <conditionalFormatting sqref="J10:J17 J7:J8">
    <cfRule type="containsText" dxfId="1" priority="2" operator="containsText" text="Faculty">
      <formula>NOT(ISERROR(SEARCH("Faculty",J7)))</formula>
    </cfRule>
  </conditionalFormatting>
  <conditionalFormatting sqref="J7">
    <cfRule type="containsText" dxfId="0" priority="1" operator="containsText" text="Faculty">
      <formula>NOT(ISERROR(SEARCH("Faculty",J7)))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Sep-22</vt:lpstr>
      <vt:lpstr>Oct-22</vt:lpstr>
      <vt:lpstr>OverAll</vt:lpstr>
      <vt:lpstr>Comp Dept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MSC</cp:lastModifiedBy>
  <dcterms:created xsi:type="dcterms:W3CDTF">2025-01-16T11:22:53Z</dcterms:created>
  <dcterms:modified xsi:type="dcterms:W3CDTF">2025-01-21T06:29:00Z</dcterms:modified>
</cp:coreProperties>
</file>