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 defaultThemeVersion="124226"/>
  <bookViews>
    <workbookView xWindow="0" yWindow="0" windowWidth="20730" windowHeight="11760" tabRatio="500" activeTab="2"/>
  </bookViews>
  <sheets>
    <sheet name="Sept-21" sheetId="1" r:id="rId1"/>
    <sheet name="Oct-21" sheetId="3" r:id="rId2"/>
    <sheet name="OverAll" sheetId="4" r:id="rId3"/>
    <sheet name="Comp Dept" sheetId="5" r:id="rId4"/>
  </sheets>
  <calcPr calcId="144525"/>
</workbook>
</file>

<file path=xl/calcChain.xml><?xml version="1.0" encoding="utf-8"?>
<calcChain xmlns="http://schemas.openxmlformats.org/spreadsheetml/2006/main">
  <c r="D70" i="3" l="1"/>
  <c r="E70" i="3"/>
  <c r="F70" i="3"/>
  <c r="G70" i="3"/>
  <c r="H70" i="3"/>
  <c r="G9" i="4"/>
  <c r="H9" i="4"/>
  <c r="I9" i="4"/>
  <c r="J9" i="4"/>
  <c r="K9" i="4"/>
  <c r="L9" i="4"/>
  <c r="G10" i="4"/>
  <c r="H10" i="4"/>
  <c r="I10" i="4"/>
  <c r="J10" i="4"/>
  <c r="K10" i="4"/>
  <c r="L10" i="4"/>
  <c r="G11" i="4"/>
  <c r="H11" i="4"/>
  <c r="I11" i="4"/>
  <c r="J11" i="4"/>
  <c r="K11" i="4"/>
  <c r="L11" i="4"/>
  <c r="G12" i="4"/>
  <c r="H12" i="4"/>
  <c r="I12" i="4"/>
  <c r="J12" i="4"/>
  <c r="K12" i="4"/>
  <c r="L12" i="4"/>
  <c r="H8" i="4"/>
  <c r="I8" i="4"/>
  <c r="J8" i="4"/>
  <c r="K8" i="4"/>
  <c r="L8" i="4"/>
  <c r="G8" i="4"/>
  <c r="C87" i="1"/>
  <c r="D87" i="1"/>
  <c r="E87" i="1"/>
  <c r="F87" i="1"/>
  <c r="G87" i="1"/>
  <c r="C82" i="1" l="1"/>
  <c r="L8" i="5"/>
  <c r="C65" i="3"/>
  <c r="H87" i="1"/>
  <c r="C83" i="1"/>
  <c r="C84" i="1"/>
  <c r="C85" i="1"/>
  <c r="C86" i="1"/>
  <c r="H8" i="5"/>
  <c r="H74" i="3"/>
  <c r="G8" i="5" l="1"/>
  <c r="H13" i="4"/>
  <c r="H9" i="5"/>
  <c r="C66" i="3"/>
  <c r="C67" i="3"/>
  <c r="C68" i="3"/>
  <c r="C69" i="3"/>
  <c r="G13" i="4" l="1"/>
  <c r="H65" i="3"/>
  <c r="G9" i="5"/>
  <c r="C70" i="3"/>
  <c r="L13" i="4" l="1"/>
  <c r="I13" i="4"/>
  <c r="I8" i="5"/>
  <c r="I9" i="5" s="1"/>
  <c r="L9" i="5"/>
  <c r="J13" i="4" l="1"/>
  <c r="J8" i="5"/>
  <c r="J9" i="5" s="1"/>
  <c r="K13" i="4" l="1"/>
  <c r="K8" i="5"/>
  <c r="K9" i="5" s="1"/>
</calcChain>
</file>

<file path=xl/sharedStrings.xml><?xml version="1.0" encoding="utf-8"?>
<sst xmlns="http://schemas.openxmlformats.org/spreadsheetml/2006/main" count="1667" uniqueCount="283">
  <si>
    <t>S.no</t>
  </si>
  <si>
    <t>Course Name</t>
  </si>
  <si>
    <t>Name</t>
  </si>
  <si>
    <t>Email Id</t>
  </si>
  <si>
    <t>Role</t>
  </si>
  <si>
    <t>Department</t>
  </si>
  <si>
    <t>Present/Absent</t>
  </si>
  <si>
    <t>Score From Assignment</t>
  </si>
  <si>
    <t>Unproctored programming exam score out of 25</t>
  </si>
  <si>
    <t>Exam Score</t>
  </si>
  <si>
    <t>Final Score</t>
  </si>
  <si>
    <t>Certificate Type</t>
  </si>
  <si>
    <t>FDP Eligible</t>
  </si>
  <si>
    <t>Topper</t>
  </si>
  <si>
    <t>Exam Date</t>
  </si>
  <si>
    <t>Timeline</t>
  </si>
  <si>
    <t>Programming, Data Structures And Algorithms Using Python-Online</t>
  </si>
  <si>
    <t>ANIKET JOSHI</t>
  </si>
  <si>
    <t>aj0386057@gmail.com</t>
  </si>
  <si>
    <t>student</t>
  </si>
  <si>
    <t>information_technology</t>
  </si>
  <si>
    <t/>
  </si>
  <si>
    <t>Absent</t>
  </si>
  <si>
    <t>No Certificate</t>
  </si>
  <si>
    <t>No</t>
  </si>
  <si>
    <t>2021-09-26</t>
  </si>
  <si>
    <t>Jul-Dec 2021</t>
  </si>
  <si>
    <t>Programming in C++-Online</t>
  </si>
  <si>
    <t>Shetty Prajwal Dhananjay</t>
  </si>
  <si>
    <t>dhananjayshetty057@gmail.com</t>
  </si>
  <si>
    <t>computer_science_and_engineering</t>
  </si>
  <si>
    <t>Vaibhav Navnath Ambekar</t>
  </si>
  <si>
    <t>vaibhavambekar35@gmail.com</t>
  </si>
  <si>
    <t>present</t>
  </si>
  <si>
    <t>Data Base Management System-Online</t>
  </si>
  <si>
    <t>Phulwade Atharv Vijay</t>
  </si>
  <si>
    <t>phulwadeatharav02@gmail.com</t>
  </si>
  <si>
    <t>NA</t>
  </si>
  <si>
    <t>Successfully completed</t>
  </si>
  <si>
    <t>Object Oriented Analysis and Design-Online</t>
  </si>
  <si>
    <t>Ayush Sandeep Bhalerao</t>
  </si>
  <si>
    <t>ayushbhalerao09@gmail.com</t>
  </si>
  <si>
    <t>electronics_and_communication_engineering</t>
  </si>
  <si>
    <t>Pruthviraj Sanjay Pawar</t>
  </si>
  <si>
    <t>pruthvirajpawar30@gmail.com</t>
  </si>
  <si>
    <t>Kolhe Nikhil Raju</t>
  </si>
  <si>
    <t>nikhilkolhe20022@gmail.com</t>
  </si>
  <si>
    <t>SHRADDHA SUNIL ALHAT</t>
  </si>
  <si>
    <t>shraddhaalhat2002@gmail.com</t>
  </si>
  <si>
    <t>Computer Graphics-Online</t>
  </si>
  <si>
    <t>Yash Mahesh Malvade</t>
  </si>
  <si>
    <t>yashmalavade321@gmail.com</t>
  </si>
  <si>
    <t>Demystifying Networking-Online</t>
  </si>
  <si>
    <t>SHRIYA SUBHASH HELANDE</t>
  </si>
  <si>
    <t>shriyahelande1@gmail.com</t>
  </si>
  <si>
    <t>Suraj Arjun Kadnar</t>
  </si>
  <si>
    <t>surajkadnar60@gmail.com</t>
  </si>
  <si>
    <t>Zaware Ritesh Santosh</t>
  </si>
  <si>
    <t>zawareritesh126@gmail.com</t>
  </si>
  <si>
    <t>Python for Data Science-Online</t>
  </si>
  <si>
    <t>Saurabh vishnu javir</t>
  </si>
  <si>
    <t>javirsaurabh6715@gmail.com</t>
  </si>
  <si>
    <t>Sagar Vijay Koli</t>
  </si>
  <si>
    <t>kolisagar376@gmail.com</t>
  </si>
  <si>
    <t>MANE SANDHYARANI SUNIL</t>
  </si>
  <si>
    <t>sandyaranimane2515@gmail.com</t>
  </si>
  <si>
    <t>Kunal Soni</t>
  </si>
  <si>
    <t>kunalsoni20001@gmail.com</t>
  </si>
  <si>
    <t>Elite</t>
  </si>
  <si>
    <t>Savyasachi Acharya</t>
  </si>
  <si>
    <t>savyasachiacharya@gmail.com</t>
  </si>
  <si>
    <t>Dhiraj Dipak Shinde</t>
  </si>
  <si>
    <t>shindedhiraj171717@gmail.com</t>
  </si>
  <si>
    <t>Basics Of Finite Element Analysis - I-Online</t>
  </si>
  <si>
    <t>Shamsuddin Khan</t>
  </si>
  <si>
    <t>shamsuddinkhan209@gmail.com</t>
  </si>
  <si>
    <t>mechanical_engineering</t>
  </si>
  <si>
    <t>SATALGAONKAR PRESHIT PRASHANT</t>
  </si>
  <si>
    <t>satalgaonkarpreshit@gmail.com</t>
  </si>
  <si>
    <t>Tejas Dattatray Mote</t>
  </si>
  <si>
    <t>motetejas2002@gmail.com</t>
  </si>
  <si>
    <t>Apurva Waghmare</t>
  </si>
  <si>
    <t>apurvawaghmare009@gmail.com</t>
  </si>
  <si>
    <t>Body language: Key to professional Success-Online</t>
  </si>
  <si>
    <t>Lokesh Narendra Ghodke</t>
  </si>
  <si>
    <t>ghodkelokesh55@gmail.com</t>
  </si>
  <si>
    <t>C Programming and Assembly Language-Online</t>
  </si>
  <si>
    <t>Devashish Lahariya</t>
  </si>
  <si>
    <t>devashishlahariya9@gmail.com</t>
  </si>
  <si>
    <t>Rushikesh babarao gunde</t>
  </si>
  <si>
    <t>rushikeshgunde2002@gmail.com</t>
  </si>
  <si>
    <t>Ghuge Santosh Dnyandev</t>
  </si>
  <si>
    <t>santoshdnyandevghuge@gmail.com</t>
  </si>
  <si>
    <t>PRANAY PRAKASH SAHARE</t>
  </si>
  <si>
    <t>pranaysahare126@gmail.com</t>
  </si>
  <si>
    <t>Pushkar Uttam Bankar</t>
  </si>
  <si>
    <t>pushkarbankar05@gmail.com</t>
  </si>
  <si>
    <t>Basics of software defined Radios and Practical Applications-Online</t>
  </si>
  <si>
    <t>Amruta kiran hanimanale</t>
  </si>
  <si>
    <t>amrutahanimanale2019@gmail.com</t>
  </si>
  <si>
    <t>Ajay Sominath Shinde</t>
  </si>
  <si>
    <t>ajayshindejalna@gmail.com</t>
  </si>
  <si>
    <t>Data Science for Engineers-Online</t>
  </si>
  <si>
    <t>Pratham More</t>
  </si>
  <si>
    <t>prathammore56667@gmail.com</t>
  </si>
  <si>
    <t>Anushka Satish Andalkar</t>
  </si>
  <si>
    <t>anushka.andalkar@gmail.com</t>
  </si>
  <si>
    <t>Saurabh Dinesh Chaudhari</t>
  </si>
  <si>
    <t>c.saurabhd@gmail.com</t>
  </si>
  <si>
    <t>Paras Narendra Jaitly</t>
  </si>
  <si>
    <t>paras.j0013@gmail.com</t>
  </si>
  <si>
    <t>Prajwal Moreshwar Patil</t>
  </si>
  <si>
    <t>prajwalmpatil99@gmail.com</t>
  </si>
  <si>
    <t>BANDRE RAJ PRAMOD</t>
  </si>
  <si>
    <t>rajpbandre@gmail.com</t>
  </si>
  <si>
    <t>KADU ADITYA ANANTA</t>
  </si>
  <si>
    <t>adityakadu712@gmail.com</t>
  </si>
  <si>
    <t>Introduction to Machine Learning - IITKGP-Online</t>
  </si>
  <si>
    <t>Pratyank Sonawane</t>
  </si>
  <si>
    <t>chikooloutlook@gmail.com</t>
  </si>
  <si>
    <t>Jaydev Mahadev Karad</t>
  </si>
  <si>
    <t>karadjaydev4@gmail.com</t>
  </si>
  <si>
    <t>Gajare Kunal Lahu</t>
  </si>
  <si>
    <t>gajarekunal4713@gmail.com</t>
  </si>
  <si>
    <t>Theory of Computation-Online</t>
  </si>
  <si>
    <t>Manisha Galphade</t>
  </si>
  <si>
    <t>galphademanisha@gmail.com</t>
  </si>
  <si>
    <t>faculty</t>
  </si>
  <si>
    <t>Hrishikesh Sayaji Hadawale</t>
  </si>
  <si>
    <t>hrishikeshhadawale.sitcomp@gmail.com</t>
  </si>
  <si>
    <t>Akash Waman Pakhare</t>
  </si>
  <si>
    <t>akashpakhare15@gmail.com</t>
  </si>
  <si>
    <t>Aakash Sunil Patil</t>
  </si>
  <si>
    <t>ash24hrtbeat@gmail.com</t>
  </si>
  <si>
    <t>Ashish Pralhad Gade</t>
  </si>
  <si>
    <t>ashishgade342@gmail.com</t>
  </si>
  <si>
    <t>Rutwik Jitendra Kamthe</t>
  </si>
  <si>
    <t>kamtherutwik9@gmail.com</t>
  </si>
  <si>
    <t>Kute Amol Parasram</t>
  </si>
  <si>
    <t>kuteamol124@gmail.com</t>
  </si>
  <si>
    <t>Praveen saxena</t>
  </si>
  <si>
    <t>praveenrocksaxena01@gmail.com</t>
  </si>
  <si>
    <t>Prajyot Guntaji Pawar</t>
  </si>
  <si>
    <t>prajyotpawar.sitcomp@gmail.com</t>
  </si>
  <si>
    <t>SHUBHAM HEMANT VAIDYA</t>
  </si>
  <si>
    <t>shubhamvaidya2002@gmail.com</t>
  </si>
  <si>
    <t>Jawale Shruti Uday</t>
  </si>
  <si>
    <t>shrutijawale8@gmail.com</t>
  </si>
  <si>
    <t>Shreyash Prakash Dhore</t>
  </si>
  <si>
    <t>shreyashdhore7571@gmail.com</t>
  </si>
  <si>
    <t>PRASHANT KHARCHE</t>
  </si>
  <si>
    <t>prashantkharche2002@gmail.com</t>
  </si>
  <si>
    <t>VEDANT SATYAJIT JADHAV</t>
  </si>
  <si>
    <t>vsjadhav1810@gmail.com</t>
  </si>
  <si>
    <t>sarvesh chougule</t>
  </si>
  <si>
    <t>sarveshchougule2.sitmech@gmail.com</t>
  </si>
  <si>
    <t>Saurabh Harihar</t>
  </si>
  <si>
    <t>saurabhharihar@gmail.com</t>
  </si>
  <si>
    <t>Ashutosh Jagdish Baviskar</t>
  </si>
  <si>
    <t>ashutoshbaviskar1999@gmail.com</t>
  </si>
  <si>
    <t>KESHAV KUMAR SAH</t>
  </si>
  <si>
    <t>keshavsah159@gmail.com</t>
  </si>
  <si>
    <t>Amit Shinde</t>
  </si>
  <si>
    <t>99amitshinde@gmail.com</t>
  </si>
  <si>
    <t>Aniket balpande</t>
  </si>
  <si>
    <t>aniketbalpande02@gmail.com</t>
  </si>
  <si>
    <t>Apurv Nandkishor Warjurkar</t>
  </si>
  <si>
    <t>apurvwarjurkar@gmail.com</t>
  </si>
  <si>
    <t>electrical_engineering</t>
  </si>
  <si>
    <t>Mranali Bopche</t>
  </si>
  <si>
    <t>mranalibopche@gmail.com</t>
  </si>
  <si>
    <t>Elite+Silver 9</t>
  </si>
  <si>
    <t>Registration</t>
  </si>
  <si>
    <t>Elite+Silver</t>
  </si>
  <si>
    <t>Total certifications</t>
  </si>
  <si>
    <t xml:space="preserve">Topper Details </t>
  </si>
  <si>
    <t>Dept</t>
  </si>
  <si>
    <t>Status</t>
  </si>
  <si>
    <t>Subject</t>
  </si>
  <si>
    <t>Programming in Java - online</t>
  </si>
  <si>
    <t>Kete Shivraj Govindrao</t>
  </si>
  <si>
    <t>keteshivraj@gmail.com</t>
  </si>
  <si>
    <t>2021-10-23</t>
  </si>
  <si>
    <t>Jul-Oct 2021</t>
  </si>
  <si>
    <t>Introduction to internet of things - online</t>
  </si>
  <si>
    <t>2021-10-24</t>
  </si>
  <si>
    <t>Govind Sambhaji Bhujbal</t>
  </si>
  <si>
    <t>bhujbalgovind169@gmail.com</t>
  </si>
  <si>
    <t>Shreyas Sanjay Vyavahare</t>
  </si>
  <si>
    <t>shreyasvy12@gmail.com</t>
  </si>
  <si>
    <t>MONISH R PARATE</t>
  </si>
  <si>
    <t>monish.parate12@gmail.com</t>
  </si>
  <si>
    <t>Manufacturing Systems Technology I and II - online</t>
  </si>
  <si>
    <t>Rupesh Sanjay Chaudhari</t>
  </si>
  <si>
    <t>rupeshchaudhari2239@gmail.com</t>
  </si>
  <si>
    <t>Cloud computing - online</t>
  </si>
  <si>
    <t>Harshita Satyendra Shukla</t>
  </si>
  <si>
    <t>harshitashukla3066@gmail.com</t>
  </si>
  <si>
    <t>Artificial Intelligence Search Methods For Problem Solving - online</t>
  </si>
  <si>
    <t>Gaurav Ahir</t>
  </si>
  <si>
    <t>gauravahir1.sitcomp@gmail.com</t>
  </si>
  <si>
    <t>Classical Sociological Theory - online</t>
  </si>
  <si>
    <t>The Joy of Computing using Python - online</t>
  </si>
  <si>
    <t>Pranav Sanjay Aher</t>
  </si>
  <si>
    <t>officialpranavaher10@gmail.com</t>
  </si>
  <si>
    <t>Rohan Bhanu Awasthi</t>
  </si>
  <si>
    <t>awasthirohan19@gmail.com</t>
  </si>
  <si>
    <t>Ritika Binzade</t>
  </si>
  <si>
    <t>ritikabinzade27@gmail.com</t>
  </si>
  <si>
    <t>Siddhant Sambhaji Jadhav</t>
  </si>
  <si>
    <t>jadhavsiddhant012@gmail.com</t>
  </si>
  <si>
    <t>soni Ashok Aasalkar</t>
  </si>
  <si>
    <t>aasalkarsoni.sitcom@gmail.com</t>
  </si>
  <si>
    <t>Ganesh Vitthal Jadhav</t>
  </si>
  <si>
    <t>jadhav01ganesh@gmail.com</t>
  </si>
  <si>
    <t>Introduction to Quantum Computing Quantum Algorithms and Qiskit - online</t>
  </si>
  <si>
    <t>ASHISH SHRIMANT DAKLE</t>
  </si>
  <si>
    <t>adakle00@gmail.com</t>
  </si>
  <si>
    <t>Ashwini Vishnu Dalvi</t>
  </si>
  <si>
    <t>ashwindalvi007@gmail.com</t>
  </si>
  <si>
    <t>Aircraft Stability and Control - online</t>
  </si>
  <si>
    <t>Gadhekar Harikesh Nagnath</t>
  </si>
  <si>
    <t>harikeshqd2@gmail.com</t>
  </si>
  <si>
    <t>Problem solving through Programming In C - online</t>
  </si>
  <si>
    <t>Discrete Mathematics - online</t>
  </si>
  <si>
    <t>Rajani Narwade</t>
  </si>
  <si>
    <t>rajaninarwade.sitcomp@gmail.com</t>
  </si>
  <si>
    <t>Karan Limeshwar Upare</t>
  </si>
  <si>
    <t>karan16.u@gmail.com</t>
  </si>
  <si>
    <t>PRACHI VINOD KHOBRAGADE</t>
  </si>
  <si>
    <t>khobragadeprachi5@gmail.com</t>
  </si>
  <si>
    <t>PAWAR VIKAS RAMESH</t>
  </si>
  <si>
    <t>pawarvicky273@gmail.com</t>
  </si>
  <si>
    <t>Basic Electrical Circuits - online</t>
  </si>
  <si>
    <t>Mhaske Abhay Govardhan</t>
  </si>
  <si>
    <t>abhaymhaske7@gmail.com</t>
  </si>
  <si>
    <t>Marketing Management I - online</t>
  </si>
  <si>
    <t>Samip Shrikant Jadhav</t>
  </si>
  <si>
    <t>jadhavsam444@gmail.com</t>
  </si>
  <si>
    <t>MHATRE SIDDHESH SATISH</t>
  </si>
  <si>
    <t>sidmhatre2002@gmail.com</t>
  </si>
  <si>
    <t>Sagar Kapase</t>
  </si>
  <si>
    <t>sagarkapase139@gmail.com</t>
  </si>
  <si>
    <t>DIVYANSHU MISHRA</t>
  </si>
  <si>
    <t>divyanshumishra13280@gmail.com</t>
  </si>
  <si>
    <t>Design and analysis of algorithms - online</t>
  </si>
  <si>
    <t>Om Sunil Udavant</t>
  </si>
  <si>
    <t>omudavant@gmail.com</t>
  </si>
  <si>
    <t>Electric vehicles and Renewable energy</t>
  </si>
  <si>
    <t>Sham Govind jadhav</t>
  </si>
  <si>
    <t>sgjadhav1999@gmail.com</t>
  </si>
  <si>
    <t>Khune Vishal Vitthaldas</t>
  </si>
  <si>
    <t>vishalkhune2001@gmail.com</t>
  </si>
  <si>
    <t>Electrical Machines I - online</t>
  </si>
  <si>
    <t>Madane Ajay Siddheshwar</t>
  </si>
  <si>
    <t>madneajay99@gmail.com</t>
  </si>
  <si>
    <t>Analog Electronic Circuits - online</t>
  </si>
  <si>
    <t>Lokesh Singh</t>
  </si>
  <si>
    <t>lokeshsingh1832@gmail.com</t>
  </si>
  <si>
    <t>Introduction to Machine Learning IITM - online</t>
  </si>
  <si>
    <t>Getting Started with Competitive Programming - online</t>
  </si>
  <si>
    <t>Principles of Modern CDMA MIMO OFDM Wireless Communications - online</t>
  </si>
  <si>
    <t>Saiprasad tanaji kute</t>
  </si>
  <si>
    <t>saikute2781@gmail.com</t>
  </si>
  <si>
    <t>Aircraft Propulsion - online</t>
  </si>
  <si>
    <t>Aditya Ramteke</t>
  </si>
  <si>
    <t>adityaramteke1408@gmail.com</t>
  </si>
  <si>
    <t>Pragati Gupta</t>
  </si>
  <si>
    <t>pragati01nov@gmail.com</t>
  </si>
  <si>
    <t>CHAITANYA SUBHASH KATORE</t>
  </si>
  <si>
    <t>chaitanyakatore@gmail.com</t>
  </si>
  <si>
    <t>Aryan Rajendra Shingan</t>
  </si>
  <si>
    <t>aryanshingan1027@gmail.com</t>
  </si>
  <si>
    <t>Introduction to Japanese Language and Culture - online</t>
  </si>
  <si>
    <t>Sham Gopal Patil</t>
  </si>
  <si>
    <t>shampatil612000@gmail.com</t>
  </si>
  <si>
    <t>Pranjal Vasudev Devde</t>
  </si>
  <si>
    <t>pranjaldevde02@gmail.com</t>
  </si>
  <si>
    <t xml:space="preserve">Faculty registered </t>
  </si>
  <si>
    <t xml:space="preserve">NPTEL Exam result . Date Oct 2021 </t>
  </si>
  <si>
    <t xml:space="preserve">NPTEL Computer Exam result . Date Sept-Oct 2021 </t>
  </si>
  <si>
    <t xml:space="preserve">NPTEL Exam result .  Date Sept-Oct 2021 </t>
  </si>
  <si>
    <t xml:space="preserve">NPTEL Exam result . Date:  Sep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</si>
</sst>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</font>
    <font>
      <b/>
      <sz val="11"/>
      <name val="Calibri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7" fillId="0" borderId="0" xfId="0" applyFont="1" applyFill="1" applyBorder="1"/>
    <xf numFmtId="0" fontId="0" fillId="2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topLeftCell="A64" workbookViewId="0">
      <selection activeCell="C81" sqref="C81:H81"/>
    </sheetView>
  </sheetViews>
  <sheetFormatPr defaultRowHeight="15"/>
  <cols>
    <col min="1" max="1" width="5" customWidth="1"/>
    <col min="2" max="2" width="63" customWidth="1"/>
    <col min="3" max="3" width="15.140625" customWidth="1"/>
    <col min="4" max="4" width="7.42578125" customWidth="1"/>
    <col min="5" max="5" width="7" customWidth="1"/>
    <col min="6" max="6" width="11.140625" customWidth="1"/>
    <col min="7" max="7" width="17.140625" customWidth="1"/>
    <col min="8" max="8" width="8.7109375" customWidth="1"/>
    <col min="9" max="9" width="16.28515625" customWidth="1"/>
    <col min="10" max="10" width="10" customWidth="1"/>
    <col min="11" max="11" width="11" customWidth="1"/>
    <col min="12" max="12" width="10.85546875" customWidth="1"/>
    <col min="13" max="13" width="6" customWidth="1"/>
    <col min="14" max="14" width="10" customWidth="1"/>
    <col min="15" max="15" width="12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11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>
        <v>1</v>
      </c>
      <c r="B2" t="s">
        <v>59</v>
      </c>
      <c r="C2" t="s">
        <v>66</v>
      </c>
      <c r="D2" t="s">
        <v>67</v>
      </c>
      <c r="E2" t="s">
        <v>19</v>
      </c>
      <c r="F2" s="15" t="s">
        <v>68</v>
      </c>
      <c r="G2" t="s">
        <v>30</v>
      </c>
      <c r="H2" t="s">
        <v>33</v>
      </c>
      <c r="I2">
        <v>18.329999999999998</v>
      </c>
      <c r="J2">
        <v>18.25</v>
      </c>
      <c r="K2">
        <v>23.32</v>
      </c>
      <c r="L2">
        <v>60</v>
      </c>
      <c r="M2" t="s">
        <v>24</v>
      </c>
      <c r="N2" t="s">
        <v>21</v>
      </c>
      <c r="O2" t="s">
        <v>25</v>
      </c>
      <c r="P2" t="s">
        <v>26</v>
      </c>
    </row>
    <row r="3" spans="1:16">
      <c r="A3">
        <v>2</v>
      </c>
      <c r="B3" t="s">
        <v>59</v>
      </c>
      <c r="C3" t="s">
        <v>69</v>
      </c>
      <c r="D3" t="s">
        <v>70</v>
      </c>
      <c r="E3" t="s">
        <v>19</v>
      </c>
      <c r="F3" s="15" t="s">
        <v>68</v>
      </c>
      <c r="G3" t="s">
        <v>30</v>
      </c>
      <c r="H3" t="s">
        <v>33</v>
      </c>
      <c r="I3">
        <v>19.170000000000002</v>
      </c>
      <c r="J3">
        <v>18.25</v>
      </c>
      <c r="K3">
        <v>25</v>
      </c>
      <c r="L3">
        <v>62</v>
      </c>
      <c r="M3" t="s">
        <v>24</v>
      </c>
      <c r="N3" t="s">
        <v>21</v>
      </c>
      <c r="O3" t="s">
        <v>25</v>
      </c>
      <c r="P3" t="s">
        <v>26</v>
      </c>
    </row>
    <row r="4" spans="1:16">
      <c r="A4">
        <v>3</v>
      </c>
      <c r="B4" t="s">
        <v>34</v>
      </c>
      <c r="C4" t="s">
        <v>107</v>
      </c>
      <c r="D4" t="s">
        <v>108</v>
      </c>
      <c r="E4" t="s">
        <v>19</v>
      </c>
      <c r="F4" s="15" t="s">
        <v>68</v>
      </c>
      <c r="G4" t="s">
        <v>30</v>
      </c>
      <c r="H4" t="s">
        <v>33</v>
      </c>
      <c r="I4">
        <v>22.92</v>
      </c>
      <c r="J4" t="s">
        <v>37</v>
      </c>
      <c r="K4">
        <v>42</v>
      </c>
      <c r="L4">
        <v>65</v>
      </c>
      <c r="M4" t="s">
        <v>24</v>
      </c>
      <c r="N4" t="s">
        <v>21</v>
      </c>
      <c r="O4" t="s">
        <v>25</v>
      </c>
      <c r="P4" t="s">
        <v>26</v>
      </c>
    </row>
    <row r="5" spans="1:16">
      <c r="A5">
        <v>4</v>
      </c>
      <c r="B5" t="s">
        <v>16</v>
      </c>
      <c r="C5" t="s">
        <v>111</v>
      </c>
      <c r="D5" t="s">
        <v>112</v>
      </c>
      <c r="E5" t="s">
        <v>19</v>
      </c>
      <c r="F5" s="15" t="s">
        <v>68</v>
      </c>
      <c r="G5" t="s">
        <v>30</v>
      </c>
      <c r="H5" t="s">
        <v>33</v>
      </c>
      <c r="I5">
        <v>25</v>
      </c>
      <c r="J5">
        <v>22.41</v>
      </c>
      <c r="K5">
        <v>20</v>
      </c>
      <c r="L5">
        <v>67</v>
      </c>
      <c r="M5" t="s">
        <v>24</v>
      </c>
      <c r="N5" t="s">
        <v>21</v>
      </c>
      <c r="O5" t="s">
        <v>25</v>
      </c>
      <c r="P5" t="s">
        <v>26</v>
      </c>
    </row>
    <row r="6" spans="1:16">
      <c r="A6">
        <v>5</v>
      </c>
      <c r="B6" t="s">
        <v>59</v>
      </c>
      <c r="C6" t="s">
        <v>31</v>
      </c>
      <c r="D6" t="s">
        <v>32</v>
      </c>
      <c r="E6" t="s">
        <v>19</v>
      </c>
      <c r="F6" s="15" t="s">
        <v>68</v>
      </c>
      <c r="G6" t="s">
        <v>30</v>
      </c>
      <c r="H6" t="s">
        <v>33</v>
      </c>
      <c r="I6">
        <v>17.5</v>
      </c>
      <c r="J6">
        <v>23.25</v>
      </c>
      <c r="K6">
        <v>22.17</v>
      </c>
      <c r="L6">
        <v>63</v>
      </c>
      <c r="M6" t="s">
        <v>24</v>
      </c>
      <c r="N6" t="s">
        <v>21</v>
      </c>
      <c r="O6" t="s">
        <v>25</v>
      </c>
      <c r="P6" t="s">
        <v>26</v>
      </c>
    </row>
    <row r="7" spans="1:16">
      <c r="A7">
        <v>6</v>
      </c>
      <c r="B7" t="s">
        <v>59</v>
      </c>
      <c r="C7" t="s">
        <v>144</v>
      </c>
      <c r="D7" t="s">
        <v>145</v>
      </c>
      <c r="E7" t="s">
        <v>19</v>
      </c>
      <c r="F7" s="15" t="s">
        <v>68</v>
      </c>
      <c r="G7" t="s">
        <v>30</v>
      </c>
      <c r="H7" t="s">
        <v>33</v>
      </c>
      <c r="I7">
        <v>23.33</v>
      </c>
      <c r="J7">
        <v>23.25</v>
      </c>
      <c r="K7">
        <v>20.66</v>
      </c>
      <c r="L7">
        <v>67</v>
      </c>
      <c r="M7" t="s">
        <v>24</v>
      </c>
      <c r="N7" t="s">
        <v>21</v>
      </c>
      <c r="O7" t="s">
        <v>25</v>
      </c>
      <c r="P7" t="s">
        <v>26</v>
      </c>
    </row>
    <row r="8" spans="1:16">
      <c r="A8">
        <v>7</v>
      </c>
      <c r="B8" t="s">
        <v>27</v>
      </c>
      <c r="C8" t="s">
        <v>162</v>
      </c>
      <c r="D8" t="s">
        <v>163</v>
      </c>
      <c r="E8" t="s">
        <v>19</v>
      </c>
      <c r="F8" s="15" t="s">
        <v>68</v>
      </c>
      <c r="G8" t="s">
        <v>30</v>
      </c>
      <c r="H8" t="s">
        <v>33</v>
      </c>
      <c r="I8">
        <v>24.75</v>
      </c>
      <c r="J8">
        <v>21.5</v>
      </c>
      <c r="K8">
        <v>26.88</v>
      </c>
      <c r="L8">
        <v>73</v>
      </c>
      <c r="M8" t="s">
        <v>24</v>
      </c>
      <c r="N8" t="s">
        <v>21</v>
      </c>
      <c r="O8" t="s">
        <v>25</v>
      </c>
      <c r="P8" t="s">
        <v>26</v>
      </c>
    </row>
    <row r="9" spans="1:16">
      <c r="A9">
        <v>8</v>
      </c>
      <c r="B9" t="s">
        <v>16</v>
      </c>
      <c r="C9" t="s">
        <v>77</v>
      </c>
      <c r="D9" t="s">
        <v>78</v>
      </c>
      <c r="E9" t="s">
        <v>19</v>
      </c>
      <c r="F9" s="15" t="s">
        <v>171</v>
      </c>
      <c r="G9" t="s">
        <v>30</v>
      </c>
      <c r="H9" t="s">
        <v>33</v>
      </c>
      <c r="I9">
        <v>23.96</v>
      </c>
      <c r="J9">
        <v>25</v>
      </c>
      <c r="K9">
        <v>28.75</v>
      </c>
      <c r="L9">
        <v>78</v>
      </c>
      <c r="M9" t="s">
        <v>24</v>
      </c>
      <c r="N9" t="s">
        <v>21</v>
      </c>
      <c r="O9" t="s">
        <v>25</v>
      </c>
      <c r="P9" t="s">
        <v>26</v>
      </c>
    </row>
    <row r="10" spans="1:16">
      <c r="A10">
        <v>9</v>
      </c>
      <c r="B10" t="s">
        <v>27</v>
      </c>
      <c r="C10" t="s">
        <v>28</v>
      </c>
      <c r="D10" t="s">
        <v>29</v>
      </c>
      <c r="E10" t="s">
        <v>19</v>
      </c>
      <c r="F10" s="15" t="s">
        <v>23</v>
      </c>
      <c r="G10" t="s">
        <v>30</v>
      </c>
      <c r="H10" t="s">
        <v>22</v>
      </c>
      <c r="I10" t="s">
        <v>21</v>
      </c>
      <c r="J10" t="s">
        <v>21</v>
      </c>
      <c r="K10" t="s">
        <v>21</v>
      </c>
      <c r="L10" t="s">
        <v>21</v>
      </c>
      <c r="M10" t="s">
        <v>24</v>
      </c>
      <c r="N10" t="s">
        <v>21</v>
      </c>
      <c r="O10" t="s">
        <v>25</v>
      </c>
      <c r="P10" t="s">
        <v>26</v>
      </c>
    </row>
    <row r="11" spans="1:16">
      <c r="A11">
        <v>10</v>
      </c>
      <c r="B11" t="s">
        <v>16</v>
      </c>
      <c r="C11" t="s">
        <v>31</v>
      </c>
      <c r="D11" t="s">
        <v>32</v>
      </c>
      <c r="E11" t="s">
        <v>19</v>
      </c>
      <c r="F11" s="15" t="s">
        <v>23</v>
      </c>
      <c r="G11" t="s">
        <v>30</v>
      </c>
      <c r="H11" t="s">
        <v>33</v>
      </c>
      <c r="I11">
        <v>22.92</v>
      </c>
      <c r="J11">
        <v>25</v>
      </c>
      <c r="K11">
        <v>15</v>
      </c>
      <c r="L11">
        <v>63</v>
      </c>
      <c r="M11" t="s">
        <v>24</v>
      </c>
      <c r="N11" t="s">
        <v>21</v>
      </c>
      <c r="O11" t="s">
        <v>25</v>
      </c>
      <c r="P11" t="s">
        <v>26</v>
      </c>
    </row>
    <row r="12" spans="1:16">
      <c r="A12">
        <v>11</v>
      </c>
      <c r="B12" t="s">
        <v>27</v>
      </c>
      <c r="C12" t="s">
        <v>43</v>
      </c>
      <c r="D12" t="s">
        <v>44</v>
      </c>
      <c r="E12" t="s">
        <v>19</v>
      </c>
      <c r="F12" s="15" t="s">
        <v>23</v>
      </c>
      <c r="G12" t="s">
        <v>30</v>
      </c>
      <c r="H12" t="s">
        <v>22</v>
      </c>
      <c r="I12" t="s">
        <v>21</v>
      </c>
      <c r="J12" t="s">
        <v>21</v>
      </c>
      <c r="K12" t="s">
        <v>21</v>
      </c>
      <c r="L12" t="s">
        <v>21</v>
      </c>
      <c r="M12" t="s">
        <v>24</v>
      </c>
      <c r="N12" t="s">
        <v>21</v>
      </c>
      <c r="O12" t="s">
        <v>25</v>
      </c>
      <c r="P12" t="s">
        <v>26</v>
      </c>
    </row>
    <row r="13" spans="1:16">
      <c r="A13">
        <v>12</v>
      </c>
      <c r="B13" t="s">
        <v>27</v>
      </c>
      <c r="C13" t="s">
        <v>45</v>
      </c>
      <c r="D13" t="s">
        <v>46</v>
      </c>
      <c r="E13" t="s">
        <v>19</v>
      </c>
      <c r="F13" s="15" t="s">
        <v>23</v>
      </c>
      <c r="G13" t="s">
        <v>30</v>
      </c>
      <c r="H13" t="s">
        <v>22</v>
      </c>
      <c r="I13" t="s">
        <v>21</v>
      </c>
      <c r="J13" t="s">
        <v>21</v>
      </c>
      <c r="K13" t="s">
        <v>21</v>
      </c>
      <c r="L13" t="s">
        <v>21</v>
      </c>
      <c r="M13" t="s">
        <v>24</v>
      </c>
      <c r="N13" t="s">
        <v>21</v>
      </c>
      <c r="O13" t="s">
        <v>25</v>
      </c>
      <c r="P13" t="s">
        <v>26</v>
      </c>
    </row>
    <row r="14" spans="1:16">
      <c r="A14">
        <v>13</v>
      </c>
      <c r="B14" t="s">
        <v>16</v>
      </c>
      <c r="C14" t="s">
        <v>47</v>
      </c>
      <c r="D14" t="s">
        <v>48</v>
      </c>
      <c r="E14" t="s">
        <v>19</v>
      </c>
      <c r="F14" s="15" t="s">
        <v>23</v>
      </c>
      <c r="G14" t="s">
        <v>30</v>
      </c>
      <c r="H14" t="s">
        <v>22</v>
      </c>
      <c r="I14" t="s">
        <v>21</v>
      </c>
      <c r="J14" t="s">
        <v>21</v>
      </c>
      <c r="K14" t="s">
        <v>21</v>
      </c>
      <c r="L14" t="s">
        <v>21</v>
      </c>
      <c r="M14" t="s">
        <v>24</v>
      </c>
      <c r="N14" t="s">
        <v>21</v>
      </c>
      <c r="O14" t="s">
        <v>25</v>
      </c>
      <c r="P14" t="s">
        <v>26</v>
      </c>
    </row>
    <row r="15" spans="1:16">
      <c r="A15">
        <v>14</v>
      </c>
      <c r="B15" t="s">
        <v>52</v>
      </c>
      <c r="C15" t="s">
        <v>53</v>
      </c>
      <c r="D15" t="s">
        <v>54</v>
      </c>
      <c r="E15" t="s">
        <v>19</v>
      </c>
      <c r="F15" s="15" t="s">
        <v>23</v>
      </c>
      <c r="G15" t="s">
        <v>30</v>
      </c>
      <c r="H15" t="s">
        <v>22</v>
      </c>
      <c r="I15" t="s">
        <v>21</v>
      </c>
      <c r="J15" t="s">
        <v>37</v>
      </c>
      <c r="K15" t="s">
        <v>21</v>
      </c>
      <c r="L15" t="s">
        <v>21</v>
      </c>
      <c r="M15" t="s">
        <v>24</v>
      </c>
      <c r="N15" t="s">
        <v>21</v>
      </c>
      <c r="O15" t="s">
        <v>25</v>
      </c>
      <c r="P15" t="s">
        <v>26</v>
      </c>
    </row>
    <row r="16" spans="1:16">
      <c r="A16">
        <v>15</v>
      </c>
      <c r="B16" t="s">
        <v>16</v>
      </c>
      <c r="C16" t="s">
        <v>55</v>
      </c>
      <c r="D16" t="s">
        <v>56</v>
      </c>
      <c r="E16" t="s">
        <v>19</v>
      </c>
      <c r="F16" s="15" t="s">
        <v>23</v>
      </c>
      <c r="G16" t="s">
        <v>30</v>
      </c>
      <c r="H16" t="s">
        <v>22</v>
      </c>
      <c r="I16" t="s">
        <v>21</v>
      </c>
      <c r="J16" t="s">
        <v>21</v>
      </c>
      <c r="K16" t="s">
        <v>21</v>
      </c>
      <c r="L16" t="s">
        <v>21</v>
      </c>
      <c r="M16" t="s">
        <v>24</v>
      </c>
      <c r="N16" t="s">
        <v>21</v>
      </c>
      <c r="O16" t="s">
        <v>25</v>
      </c>
      <c r="P16" t="s">
        <v>26</v>
      </c>
    </row>
    <row r="17" spans="1:16">
      <c r="A17">
        <v>16</v>
      </c>
      <c r="B17" t="s">
        <v>27</v>
      </c>
      <c r="C17" t="s">
        <v>64</v>
      </c>
      <c r="D17" t="s">
        <v>65</v>
      </c>
      <c r="E17" t="s">
        <v>19</v>
      </c>
      <c r="F17" s="15" t="s">
        <v>23</v>
      </c>
      <c r="G17" t="s">
        <v>30</v>
      </c>
      <c r="H17" t="s">
        <v>22</v>
      </c>
      <c r="I17" t="s">
        <v>21</v>
      </c>
      <c r="J17" t="s">
        <v>21</v>
      </c>
      <c r="K17" t="s">
        <v>21</v>
      </c>
      <c r="L17" t="s">
        <v>21</v>
      </c>
      <c r="M17" t="s">
        <v>24</v>
      </c>
      <c r="N17" t="s">
        <v>21</v>
      </c>
      <c r="O17" t="s">
        <v>25</v>
      </c>
      <c r="P17" t="s">
        <v>26</v>
      </c>
    </row>
    <row r="18" spans="1:16">
      <c r="A18">
        <v>17</v>
      </c>
      <c r="B18" t="s">
        <v>59</v>
      </c>
      <c r="C18" t="s">
        <v>71</v>
      </c>
      <c r="D18" t="s">
        <v>72</v>
      </c>
      <c r="E18" t="s">
        <v>19</v>
      </c>
      <c r="F18" s="15" t="s">
        <v>23</v>
      </c>
      <c r="G18" t="s">
        <v>30</v>
      </c>
      <c r="H18" t="s">
        <v>33</v>
      </c>
      <c r="I18">
        <v>6.67</v>
      </c>
      <c r="J18">
        <v>25</v>
      </c>
      <c r="K18">
        <v>21.5</v>
      </c>
      <c r="L18">
        <v>53</v>
      </c>
      <c r="M18" t="s">
        <v>24</v>
      </c>
      <c r="N18" t="s">
        <v>21</v>
      </c>
      <c r="O18" t="s">
        <v>25</v>
      </c>
      <c r="P18" t="s">
        <v>26</v>
      </c>
    </row>
    <row r="19" spans="1:16">
      <c r="A19">
        <v>18</v>
      </c>
      <c r="B19" t="s">
        <v>27</v>
      </c>
      <c r="C19" t="s">
        <v>79</v>
      </c>
      <c r="D19" t="s">
        <v>80</v>
      </c>
      <c r="E19" t="s">
        <v>19</v>
      </c>
      <c r="F19" s="15" t="s">
        <v>23</v>
      </c>
      <c r="G19" t="s">
        <v>30</v>
      </c>
      <c r="H19" t="s">
        <v>22</v>
      </c>
      <c r="I19" t="s">
        <v>21</v>
      </c>
      <c r="J19" t="s">
        <v>21</v>
      </c>
      <c r="K19" t="s">
        <v>21</v>
      </c>
      <c r="L19" t="s">
        <v>21</v>
      </c>
      <c r="M19" t="s">
        <v>24</v>
      </c>
      <c r="N19" t="s">
        <v>21</v>
      </c>
      <c r="O19" t="s">
        <v>25</v>
      </c>
      <c r="P19" t="s">
        <v>26</v>
      </c>
    </row>
    <row r="20" spans="1:16">
      <c r="A20">
        <v>19</v>
      </c>
      <c r="B20" t="s">
        <v>86</v>
      </c>
      <c r="C20" t="s">
        <v>87</v>
      </c>
      <c r="D20" t="s">
        <v>88</v>
      </c>
      <c r="E20" t="s">
        <v>19</v>
      </c>
      <c r="F20" s="15" t="s">
        <v>23</v>
      </c>
      <c r="G20" t="s">
        <v>30</v>
      </c>
      <c r="H20" t="s">
        <v>33</v>
      </c>
      <c r="I20">
        <v>0</v>
      </c>
      <c r="J20" t="s">
        <v>37</v>
      </c>
      <c r="K20">
        <v>70.5</v>
      </c>
      <c r="L20">
        <v>71</v>
      </c>
      <c r="M20" t="s">
        <v>24</v>
      </c>
      <c r="N20" t="s">
        <v>21</v>
      </c>
      <c r="O20" t="s">
        <v>25</v>
      </c>
      <c r="P20" t="s">
        <v>26</v>
      </c>
    </row>
    <row r="21" spans="1:16">
      <c r="A21">
        <v>20</v>
      </c>
      <c r="B21" t="s">
        <v>16</v>
      </c>
      <c r="C21" t="s">
        <v>91</v>
      </c>
      <c r="D21" t="s">
        <v>92</v>
      </c>
      <c r="E21" t="s">
        <v>19</v>
      </c>
      <c r="F21" s="15" t="s">
        <v>23</v>
      </c>
      <c r="G21" t="s">
        <v>30</v>
      </c>
      <c r="H21" t="s">
        <v>22</v>
      </c>
      <c r="I21" t="s">
        <v>21</v>
      </c>
      <c r="J21" t="s">
        <v>21</v>
      </c>
      <c r="K21" t="s">
        <v>21</v>
      </c>
      <c r="L21" t="s">
        <v>21</v>
      </c>
      <c r="M21" t="s">
        <v>24</v>
      </c>
      <c r="N21" t="s">
        <v>21</v>
      </c>
      <c r="O21" t="s">
        <v>25</v>
      </c>
      <c r="P21" t="s">
        <v>26</v>
      </c>
    </row>
    <row r="22" spans="1:16">
      <c r="A22">
        <v>21</v>
      </c>
      <c r="B22" t="s">
        <v>16</v>
      </c>
      <c r="C22" t="s">
        <v>93</v>
      </c>
      <c r="D22" t="s">
        <v>94</v>
      </c>
      <c r="E22" t="s">
        <v>19</v>
      </c>
      <c r="F22" s="15" t="s">
        <v>23</v>
      </c>
      <c r="G22" t="s">
        <v>30</v>
      </c>
      <c r="H22" t="s">
        <v>33</v>
      </c>
      <c r="I22">
        <v>20.83</v>
      </c>
      <c r="J22">
        <v>25</v>
      </c>
      <c r="K22">
        <v>7.5</v>
      </c>
      <c r="L22">
        <v>53</v>
      </c>
      <c r="M22" t="s">
        <v>24</v>
      </c>
      <c r="N22" t="s">
        <v>21</v>
      </c>
      <c r="O22" t="s">
        <v>25</v>
      </c>
      <c r="P22" t="s">
        <v>26</v>
      </c>
    </row>
    <row r="23" spans="1:16">
      <c r="A23">
        <v>22</v>
      </c>
      <c r="B23" t="s">
        <v>27</v>
      </c>
      <c r="C23" t="s">
        <v>100</v>
      </c>
      <c r="D23" t="s">
        <v>101</v>
      </c>
      <c r="E23" t="s">
        <v>19</v>
      </c>
      <c r="F23" s="15" t="s">
        <v>23</v>
      </c>
      <c r="G23" t="s">
        <v>30</v>
      </c>
      <c r="H23" t="s">
        <v>33</v>
      </c>
      <c r="I23">
        <v>0</v>
      </c>
      <c r="J23">
        <v>0</v>
      </c>
      <c r="K23">
        <v>12.5</v>
      </c>
      <c r="L23">
        <v>13</v>
      </c>
      <c r="M23" t="s">
        <v>24</v>
      </c>
      <c r="N23" t="s">
        <v>21</v>
      </c>
      <c r="O23" t="s">
        <v>25</v>
      </c>
      <c r="P23" t="s">
        <v>26</v>
      </c>
    </row>
    <row r="24" spans="1:16">
      <c r="A24">
        <v>23</v>
      </c>
      <c r="B24" t="s">
        <v>16</v>
      </c>
      <c r="C24" t="s">
        <v>105</v>
      </c>
      <c r="D24" t="s">
        <v>106</v>
      </c>
      <c r="E24" t="s">
        <v>19</v>
      </c>
      <c r="F24" s="15" t="s">
        <v>23</v>
      </c>
      <c r="G24" t="s">
        <v>30</v>
      </c>
      <c r="H24" t="s">
        <v>33</v>
      </c>
      <c r="I24">
        <v>4.17</v>
      </c>
      <c r="J24">
        <v>6.25</v>
      </c>
      <c r="K24">
        <v>7.5</v>
      </c>
      <c r="L24">
        <v>18</v>
      </c>
      <c r="M24" t="s">
        <v>24</v>
      </c>
      <c r="N24" t="s">
        <v>21</v>
      </c>
      <c r="O24" t="s">
        <v>25</v>
      </c>
      <c r="P24" t="s">
        <v>26</v>
      </c>
    </row>
    <row r="25" spans="1:16">
      <c r="A25">
        <v>24</v>
      </c>
      <c r="B25" t="s">
        <v>27</v>
      </c>
      <c r="C25" t="s">
        <v>109</v>
      </c>
      <c r="D25" t="s">
        <v>110</v>
      </c>
      <c r="E25" t="s">
        <v>19</v>
      </c>
      <c r="F25" s="15" t="s">
        <v>23</v>
      </c>
      <c r="G25" t="s">
        <v>30</v>
      </c>
      <c r="H25" t="s">
        <v>33</v>
      </c>
      <c r="I25">
        <v>0</v>
      </c>
      <c r="J25">
        <v>0</v>
      </c>
      <c r="K25">
        <v>16.559999999999999</v>
      </c>
      <c r="L25">
        <v>17</v>
      </c>
      <c r="M25" t="s">
        <v>24</v>
      </c>
      <c r="N25" t="s">
        <v>21</v>
      </c>
      <c r="O25" t="s">
        <v>25</v>
      </c>
      <c r="P25" t="s">
        <v>26</v>
      </c>
    </row>
    <row r="26" spans="1:16">
      <c r="A26">
        <v>25</v>
      </c>
      <c r="B26" t="s">
        <v>16</v>
      </c>
      <c r="C26" t="s">
        <v>113</v>
      </c>
      <c r="D26" t="s">
        <v>114</v>
      </c>
      <c r="E26" t="s">
        <v>19</v>
      </c>
      <c r="F26" s="15" t="s">
        <v>23</v>
      </c>
      <c r="G26" t="s">
        <v>30</v>
      </c>
      <c r="H26" t="s">
        <v>22</v>
      </c>
      <c r="I26" t="s">
        <v>21</v>
      </c>
      <c r="J26" t="s">
        <v>21</v>
      </c>
      <c r="K26" t="s">
        <v>21</v>
      </c>
      <c r="L26" t="s">
        <v>21</v>
      </c>
      <c r="M26" t="s">
        <v>24</v>
      </c>
      <c r="N26" t="s">
        <v>21</v>
      </c>
      <c r="O26" t="s">
        <v>25</v>
      </c>
      <c r="P26" t="s">
        <v>26</v>
      </c>
    </row>
    <row r="27" spans="1:16">
      <c r="A27">
        <v>26</v>
      </c>
      <c r="B27" t="s">
        <v>16</v>
      </c>
      <c r="C27" t="s">
        <v>28</v>
      </c>
      <c r="D27" t="s">
        <v>29</v>
      </c>
      <c r="E27" t="s">
        <v>19</v>
      </c>
      <c r="F27" s="15" t="s">
        <v>23</v>
      </c>
      <c r="G27" t="s">
        <v>30</v>
      </c>
      <c r="H27" t="s">
        <v>22</v>
      </c>
      <c r="I27" t="s">
        <v>21</v>
      </c>
      <c r="J27" t="s">
        <v>21</v>
      </c>
      <c r="K27" t="s">
        <v>21</v>
      </c>
      <c r="L27" t="s">
        <v>21</v>
      </c>
      <c r="M27" t="s">
        <v>24</v>
      </c>
      <c r="N27" t="s">
        <v>21</v>
      </c>
      <c r="O27" t="s">
        <v>25</v>
      </c>
      <c r="P27" t="s">
        <v>26</v>
      </c>
    </row>
    <row r="28" spans="1:16">
      <c r="A28">
        <v>27</v>
      </c>
      <c r="B28" t="s">
        <v>102</v>
      </c>
      <c r="C28" t="s">
        <v>35</v>
      </c>
      <c r="D28" t="s">
        <v>36</v>
      </c>
      <c r="E28" t="s">
        <v>19</v>
      </c>
      <c r="F28" s="15" t="s">
        <v>23</v>
      </c>
      <c r="G28" t="s">
        <v>30</v>
      </c>
      <c r="H28" t="s">
        <v>33</v>
      </c>
      <c r="I28">
        <v>18.170000000000002</v>
      </c>
      <c r="J28" t="s">
        <v>37</v>
      </c>
      <c r="K28">
        <v>21.95</v>
      </c>
      <c r="L28">
        <v>40</v>
      </c>
      <c r="M28" t="s">
        <v>24</v>
      </c>
      <c r="N28" t="s">
        <v>21</v>
      </c>
      <c r="O28" t="s">
        <v>25</v>
      </c>
      <c r="P28" t="s">
        <v>26</v>
      </c>
    </row>
    <row r="29" spans="1:16">
      <c r="A29">
        <v>28</v>
      </c>
      <c r="B29" t="s">
        <v>117</v>
      </c>
      <c r="C29" t="s">
        <v>118</v>
      </c>
      <c r="D29" t="s">
        <v>119</v>
      </c>
      <c r="E29" t="s">
        <v>19</v>
      </c>
      <c r="F29" s="15" t="s">
        <v>23</v>
      </c>
      <c r="G29" t="s">
        <v>30</v>
      </c>
      <c r="H29" t="s">
        <v>33</v>
      </c>
      <c r="I29">
        <v>23.92</v>
      </c>
      <c r="J29" t="s">
        <v>37</v>
      </c>
      <c r="K29">
        <v>22.5</v>
      </c>
      <c r="L29">
        <v>46</v>
      </c>
      <c r="M29" t="s">
        <v>24</v>
      </c>
      <c r="N29" t="s">
        <v>21</v>
      </c>
      <c r="O29" t="s">
        <v>25</v>
      </c>
      <c r="P29" t="s">
        <v>26</v>
      </c>
    </row>
    <row r="30" spans="1:16">
      <c r="A30">
        <v>29</v>
      </c>
      <c r="B30" t="s">
        <v>34</v>
      </c>
      <c r="C30" t="s">
        <v>122</v>
      </c>
      <c r="D30" t="s">
        <v>123</v>
      </c>
      <c r="E30" t="s">
        <v>19</v>
      </c>
      <c r="F30" s="15" t="s">
        <v>23</v>
      </c>
      <c r="G30" t="s">
        <v>30</v>
      </c>
      <c r="H30" t="s">
        <v>33</v>
      </c>
      <c r="I30">
        <v>1.46</v>
      </c>
      <c r="J30" t="s">
        <v>37</v>
      </c>
      <c r="K30">
        <v>22.5</v>
      </c>
      <c r="L30">
        <v>24</v>
      </c>
      <c r="M30" t="s">
        <v>24</v>
      </c>
      <c r="N30" t="s">
        <v>21</v>
      </c>
      <c r="O30" t="s">
        <v>25</v>
      </c>
      <c r="P30" t="s">
        <v>26</v>
      </c>
    </row>
    <row r="31" spans="1:16" s="21" customFormat="1">
      <c r="A31">
        <v>30</v>
      </c>
      <c r="B31" s="21" t="s">
        <v>124</v>
      </c>
      <c r="C31" s="21" t="s">
        <v>125</v>
      </c>
      <c r="D31" s="21" t="s">
        <v>126</v>
      </c>
      <c r="E31" s="21" t="s">
        <v>127</v>
      </c>
      <c r="F31" s="21" t="s">
        <v>23</v>
      </c>
      <c r="G31" s="21" t="s">
        <v>30</v>
      </c>
      <c r="H31" s="21" t="s">
        <v>22</v>
      </c>
      <c r="I31" s="21" t="s">
        <v>21</v>
      </c>
      <c r="J31" s="21" t="s">
        <v>37</v>
      </c>
      <c r="K31" s="21" t="s">
        <v>21</v>
      </c>
      <c r="L31" s="21" t="s">
        <v>21</v>
      </c>
      <c r="M31" s="21" t="s">
        <v>24</v>
      </c>
      <c r="N31" s="21" t="s">
        <v>21</v>
      </c>
      <c r="O31" s="21" t="s">
        <v>25</v>
      </c>
      <c r="P31" s="21" t="s">
        <v>26</v>
      </c>
    </row>
    <row r="32" spans="1:16">
      <c r="A32">
        <v>31</v>
      </c>
      <c r="B32" t="s">
        <v>59</v>
      </c>
      <c r="C32" t="s">
        <v>128</v>
      </c>
      <c r="D32" t="s">
        <v>129</v>
      </c>
      <c r="E32" t="s">
        <v>19</v>
      </c>
      <c r="F32" s="15" t="s">
        <v>23</v>
      </c>
      <c r="G32" t="s">
        <v>30</v>
      </c>
      <c r="H32" t="s">
        <v>22</v>
      </c>
      <c r="I32" t="s">
        <v>21</v>
      </c>
      <c r="J32" t="s">
        <v>21</v>
      </c>
      <c r="K32" t="s">
        <v>21</v>
      </c>
      <c r="L32" t="s">
        <v>21</v>
      </c>
      <c r="M32" t="s">
        <v>24</v>
      </c>
      <c r="N32" t="s">
        <v>21</v>
      </c>
      <c r="O32" t="s">
        <v>25</v>
      </c>
      <c r="P32" t="s">
        <v>26</v>
      </c>
    </row>
    <row r="33" spans="1:16">
      <c r="A33">
        <v>32</v>
      </c>
      <c r="B33" t="s">
        <v>59</v>
      </c>
      <c r="C33" t="s">
        <v>142</v>
      </c>
      <c r="D33" t="s">
        <v>143</v>
      </c>
      <c r="E33" t="s">
        <v>19</v>
      </c>
      <c r="F33" s="15" t="s">
        <v>23</v>
      </c>
      <c r="G33" t="s">
        <v>30</v>
      </c>
      <c r="H33" t="s">
        <v>33</v>
      </c>
      <c r="I33">
        <v>20.420000000000002</v>
      </c>
      <c r="J33">
        <v>0</v>
      </c>
      <c r="K33">
        <v>21.51</v>
      </c>
      <c r="L33">
        <v>42</v>
      </c>
      <c r="M33" t="s">
        <v>24</v>
      </c>
      <c r="N33" t="s">
        <v>21</v>
      </c>
      <c r="O33" t="s">
        <v>25</v>
      </c>
      <c r="P33" t="s">
        <v>26</v>
      </c>
    </row>
    <row r="34" spans="1:16">
      <c r="A34">
        <v>33</v>
      </c>
      <c r="B34" t="s">
        <v>86</v>
      </c>
      <c r="C34" t="s">
        <v>146</v>
      </c>
      <c r="D34" t="s">
        <v>147</v>
      </c>
      <c r="E34" t="s">
        <v>19</v>
      </c>
      <c r="F34" s="15" t="s">
        <v>23</v>
      </c>
      <c r="G34" t="s">
        <v>30</v>
      </c>
      <c r="H34" t="s">
        <v>33</v>
      </c>
      <c r="I34">
        <v>0</v>
      </c>
      <c r="J34" t="s">
        <v>37</v>
      </c>
      <c r="K34">
        <v>9</v>
      </c>
      <c r="L34">
        <v>9</v>
      </c>
      <c r="M34" t="s">
        <v>24</v>
      </c>
      <c r="N34" t="s">
        <v>21</v>
      </c>
      <c r="O34" t="s">
        <v>25</v>
      </c>
      <c r="P34" t="s">
        <v>26</v>
      </c>
    </row>
    <row r="35" spans="1:16">
      <c r="A35">
        <v>34</v>
      </c>
      <c r="B35" t="s">
        <v>16</v>
      </c>
      <c r="C35" t="s">
        <v>148</v>
      </c>
      <c r="D35" t="s">
        <v>149</v>
      </c>
      <c r="E35" t="s">
        <v>19</v>
      </c>
      <c r="F35" s="15" t="s">
        <v>23</v>
      </c>
      <c r="G35" t="s">
        <v>30</v>
      </c>
      <c r="H35" t="s">
        <v>22</v>
      </c>
      <c r="I35" t="s">
        <v>21</v>
      </c>
      <c r="J35" t="s">
        <v>21</v>
      </c>
      <c r="K35" t="s">
        <v>21</v>
      </c>
      <c r="L35" t="s">
        <v>21</v>
      </c>
      <c r="M35" t="s">
        <v>24</v>
      </c>
      <c r="N35" t="s">
        <v>21</v>
      </c>
      <c r="O35" t="s">
        <v>25</v>
      </c>
      <c r="P35" t="s">
        <v>26</v>
      </c>
    </row>
    <row r="36" spans="1:16">
      <c r="A36">
        <v>35</v>
      </c>
      <c r="B36" t="s">
        <v>27</v>
      </c>
      <c r="C36" t="s">
        <v>152</v>
      </c>
      <c r="D36" t="s">
        <v>153</v>
      </c>
      <c r="E36" t="s">
        <v>19</v>
      </c>
      <c r="F36" s="15" t="s">
        <v>23</v>
      </c>
      <c r="G36" t="s">
        <v>30</v>
      </c>
      <c r="H36" t="s">
        <v>22</v>
      </c>
      <c r="I36" t="s">
        <v>21</v>
      </c>
      <c r="J36" t="s">
        <v>21</v>
      </c>
      <c r="K36" t="s">
        <v>21</v>
      </c>
      <c r="L36" t="s">
        <v>21</v>
      </c>
      <c r="M36" t="s">
        <v>24</v>
      </c>
      <c r="N36" t="s">
        <v>21</v>
      </c>
      <c r="O36" t="s">
        <v>25</v>
      </c>
      <c r="P36" t="s">
        <v>26</v>
      </c>
    </row>
    <row r="37" spans="1:16">
      <c r="A37">
        <v>36</v>
      </c>
      <c r="B37" t="s">
        <v>49</v>
      </c>
      <c r="C37" t="s">
        <v>109</v>
      </c>
      <c r="D37" t="s">
        <v>110</v>
      </c>
      <c r="E37" t="s">
        <v>19</v>
      </c>
      <c r="F37" s="15" t="s">
        <v>23</v>
      </c>
      <c r="G37" t="s">
        <v>30</v>
      </c>
      <c r="H37" t="s">
        <v>33</v>
      </c>
      <c r="I37">
        <v>0</v>
      </c>
      <c r="J37" t="s">
        <v>37</v>
      </c>
      <c r="K37">
        <v>27</v>
      </c>
      <c r="L37">
        <v>27</v>
      </c>
      <c r="M37" t="s">
        <v>24</v>
      </c>
      <c r="N37" t="s">
        <v>21</v>
      </c>
      <c r="O37" t="s">
        <v>25</v>
      </c>
      <c r="P37" t="s">
        <v>26</v>
      </c>
    </row>
    <row r="38" spans="1:16">
      <c r="A38">
        <v>37</v>
      </c>
      <c r="B38" t="s">
        <v>49</v>
      </c>
      <c r="C38" t="s">
        <v>160</v>
      </c>
      <c r="D38" t="s">
        <v>161</v>
      </c>
      <c r="E38" t="s">
        <v>19</v>
      </c>
      <c r="F38" s="15" t="s">
        <v>23</v>
      </c>
      <c r="G38" t="s">
        <v>30</v>
      </c>
      <c r="H38" t="s">
        <v>22</v>
      </c>
      <c r="I38" t="s">
        <v>21</v>
      </c>
      <c r="J38" t="s">
        <v>37</v>
      </c>
      <c r="K38" t="s">
        <v>21</v>
      </c>
      <c r="L38" t="s">
        <v>21</v>
      </c>
      <c r="M38" t="s">
        <v>24</v>
      </c>
      <c r="N38" t="s">
        <v>21</v>
      </c>
      <c r="O38" t="s">
        <v>25</v>
      </c>
      <c r="P38" t="s">
        <v>26</v>
      </c>
    </row>
    <row r="39" spans="1:16">
      <c r="A39">
        <v>38</v>
      </c>
      <c r="B39" t="s">
        <v>16</v>
      </c>
      <c r="C39" t="s">
        <v>164</v>
      </c>
      <c r="D39" t="s">
        <v>165</v>
      </c>
      <c r="E39" t="s">
        <v>19</v>
      </c>
      <c r="F39" s="15" t="s">
        <v>23</v>
      </c>
      <c r="G39" t="s">
        <v>30</v>
      </c>
      <c r="H39" t="s">
        <v>22</v>
      </c>
      <c r="I39" t="s">
        <v>21</v>
      </c>
      <c r="J39" t="s">
        <v>21</v>
      </c>
      <c r="K39" t="s">
        <v>21</v>
      </c>
      <c r="L39" t="s">
        <v>21</v>
      </c>
      <c r="M39" t="s">
        <v>24</v>
      </c>
      <c r="N39" t="s">
        <v>21</v>
      </c>
      <c r="O39" t="s">
        <v>25</v>
      </c>
      <c r="P39" t="s">
        <v>26</v>
      </c>
    </row>
    <row r="40" spans="1:16">
      <c r="A40">
        <v>39</v>
      </c>
      <c r="B40" t="s">
        <v>16</v>
      </c>
      <c r="C40" t="s">
        <v>169</v>
      </c>
      <c r="D40" t="s">
        <v>170</v>
      </c>
      <c r="E40" t="s">
        <v>19</v>
      </c>
      <c r="F40" s="15" t="s">
        <v>23</v>
      </c>
      <c r="G40" t="s">
        <v>30</v>
      </c>
      <c r="H40" t="s">
        <v>33</v>
      </c>
      <c r="I40">
        <v>22.92</v>
      </c>
      <c r="J40">
        <v>25</v>
      </c>
      <c r="K40">
        <v>14.11</v>
      </c>
      <c r="L40">
        <v>62</v>
      </c>
      <c r="M40" t="s">
        <v>24</v>
      </c>
      <c r="N40" t="s">
        <v>21</v>
      </c>
      <c r="O40" t="s">
        <v>25</v>
      </c>
      <c r="P40" t="s">
        <v>26</v>
      </c>
    </row>
    <row r="41" spans="1:16">
      <c r="A41">
        <v>40</v>
      </c>
      <c r="B41" t="s">
        <v>34</v>
      </c>
      <c r="C41" t="s">
        <v>35</v>
      </c>
      <c r="D41" t="s">
        <v>36</v>
      </c>
      <c r="E41" t="s">
        <v>19</v>
      </c>
      <c r="F41" s="15" t="s">
        <v>38</v>
      </c>
      <c r="G41" t="s">
        <v>30</v>
      </c>
      <c r="H41" t="s">
        <v>33</v>
      </c>
      <c r="I41">
        <v>17.079999999999998</v>
      </c>
      <c r="J41" t="s">
        <v>37</v>
      </c>
      <c r="K41">
        <v>30</v>
      </c>
      <c r="L41">
        <v>47</v>
      </c>
      <c r="M41" t="s">
        <v>24</v>
      </c>
      <c r="N41" t="s">
        <v>21</v>
      </c>
      <c r="O41" t="s">
        <v>25</v>
      </c>
      <c r="P41" t="s">
        <v>26</v>
      </c>
    </row>
    <row r="42" spans="1:16">
      <c r="A42">
        <v>41</v>
      </c>
      <c r="B42" t="s">
        <v>102</v>
      </c>
      <c r="C42" t="s">
        <v>93</v>
      </c>
      <c r="D42" t="s">
        <v>94</v>
      </c>
      <c r="E42" t="s">
        <v>19</v>
      </c>
      <c r="F42" s="15" t="s">
        <v>38</v>
      </c>
      <c r="G42" t="s">
        <v>30</v>
      </c>
      <c r="H42" t="s">
        <v>33</v>
      </c>
      <c r="I42">
        <v>18.579999999999998</v>
      </c>
      <c r="J42" t="s">
        <v>37</v>
      </c>
      <c r="K42">
        <v>31.13</v>
      </c>
      <c r="L42">
        <v>50</v>
      </c>
      <c r="M42" t="s">
        <v>24</v>
      </c>
      <c r="N42" t="s">
        <v>21</v>
      </c>
      <c r="O42" t="s">
        <v>25</v>
      </c>
      <c r="P42" t="s">
        <v>26</v>
      </c>
    </row>
    <row r="43" spans="1:16">
      <c r="A43">
        <v>42</v>
      </c>
      <c r="B43" t="s">
        <v>59</v>
      </c>
      <c r="C43" t="s">
        <v>166</v>
      </c>
      <c r="D43" t="s">
        <v>167</v>
      </c>
      <c r="E43" t="s">
        <v>19</v>
      </c>
      <c r="F43" s="15" t="s">
        <v>23</v>
      </c>
      <c r="G43" t="s">
        <v>168</v>
      </c>
      <c r="H43" t="s">
        <v>33</v>
      </c>
      <c r="I43">
        <v>7.5</v>
      </c>
      <c r="J43">
        <v>18.25</v>
      </c>
      <c r="K43">
        <v>21</v>
      </c>
      <c r="L43">
        <v>47</v>
      </c>
      <c r="M43" t="s">
        <v>24</v>
      </c>
      <c r="N43" t="s">
        <v>21</v>
      </c>
      <c r="O43" t="s">
        <v>25</v>
      </c>
      <c r="P43" t="s">
        <v>26</v>
      </c>
    </row>
    <row r="44" spans="1:16">
      <c r="A44">
        <v>43</v>
      </c>
      <c r="B44" t="s">
        <v>83</v>
      </c>
      <c r="C44" t="s">
        <v>84</v>
      </c>
      <c r="D44" t="s">
        <v>85</v>
      </c>
      <c r="E44" t="s">
        <v>19</v>
      </c>
      <c r="F44" s="15" t="s">
        <v>68</v>
      </c>
      <c r="G44" t="s">
        <v>42</v>
      </c>
      <c r="H44" t="s">
        <v>33</v>
      </c>
      <c r="I44">
        <v>21.67</v>
      </c>
      <c r="J44" t="s">
        <v>37</v>
      </c>
      <c r="K44">
        <v>43.5</v>
      </c>
      <c r="L44">
        <v>65</v>
      </c>
      <c r="M44" t="s">
        <v>24</v>
      </c>
      <c r="N44" t="s">
        <v>21</v>
      </c>
      <c r="O44" t="s">
        <v>25</v>
      </c>
      <c r="P44" t="s">
        <v>26</v>
      </c>
    </row>
    <row r="45" spans="1:16">
      <c r="A45">
        <v>44</v>
      </c>
      <c r="B45" t="s">
        <v>39</v>
      </c>
      <c r="C45" t="s">
        <v>40</v>
      </c>
      <c r="D45" t="s">
        <v>41</v>
      </c>
      <c r="E45" t="s">
        <v>19</v>
      </c>
      <c r="F45" s="15" t="s">
        <v>23</v>
      </c>
      <c r="G45" t="s">
        <v>42</v>
      </c>
      <c r="H45" t="s">
        <v>22</v>
      </c>
      <c r="I45" t="s">
        <v>21</v>
      </c>
      <c r="J45" t="s">
        <v>37</v>
      </c>
      <c r="K45" t="s">
        <v>21</v>
      </c>
      <c r="L45" t="s">
        <v>21</v>
      </c>
      <c r="M45" t="s">
        <v>24</v>
      </c>
      <c r="N45" t="s">
        <v>21</v>
      </c>
      <c r="O45" t="s">
        <v>25</v>
      </c>
      <c r="P45" t="s">
        <v>26</v>
      </c>
    </row>
    <row r="46" spans="1:16">
      <c r="A46">
        <v>45</v>
      </c>
      <c r="B46" t="s">
        <v>16</v>
      </c>
      <c r="C46" t="s">
        <v>62</v>
      </c>
      <c r="D46" t="s">
        <v>63</v>
      </c>
      <c r="E46" t="s">
        <v>19</v>
      </c>
      <c r="F46" s="15" t="s">
        <v>23</v>
      </c>
      <c r="G46" t="s">
        <v>42</v>
      </c>
      <c r="H46" t="s">
        <v>33</v>
      </c>
      <c r="I46">
        <v>0</v>
      </c>
      <c r="J46">
        <v>0</v>
      </c>
      <c r="K46">
        <v>13.75</v>
      </c>
      <c r="L46">
        <v>14</v>
      </c>
      <c r="M46" t="s">
        <v>24</v>
      </c>
      <c r="N46" t="s">
        <v>21</v>
      </c>
      <c r="O46" t="s">
        <v>25</v>
      </c>
      <c r="P46" t="s">
        <v>26</v>
      </c>
    </row>
    <row r="47" spans="1:16">
      <c r="A47">
        <v>46</v>
      </c>
      <c r="B47" t="s">
        <v>16</v>
      </c>
      <c r="C47" t="s">
        <v>95</v>
      </c>
      <c r="D47" t="s">
        <v>96</v>
      </c>
      <c r="E47" t="s">
        <v>19</v>
      </c>
      <c r="F47" s="15" t="s">
        <v>23</v>
      </c>
      <c r="G47" t="s">
        <v>42</v>
      </c>
      <c r="H47" t="s">
        <v>22</v>
      </c>
      <c r="I47" t="s">
        <v>21</v>
      </c>
      <c r="J47" t="s">
        <v>21</v>
      </c>
      <c r="K47" t="s">
        <v>21</v>
      </c>
      <c r="L47" t="s">
        <v>21</v>
      </c>
      <c r="M47" t="s">
        <v>24</v>
      </c>
      <c r="N47" t="s">
        <v>21</v>
      </c>
      <c r="O47" t="s">
        <v>25</v>
      </c>
      <c r="P47" t="s">
        <v>26</v>
      </c>
    </row>
    <row r="48" spans="1:16">
      <c r="A48">
        <v>47</v>
      </c>
      <c r="B48" t="s">
        <v>97</v>
      </c>
      <c r="C48" t="s">
        <v>98</v>
      </c>
      <c r="D48" t="s">
        <v>99</v>
      </c>
      <c r="E48" t="s">
        <v>19</v>
      </c>
      <c r="F48" s="15" t="s">
        <v>23</v>
      </c>
      <c r="G48" t="s">
        <v>42</v>
      </c>
      <c r="H48" t="s">
        <v>33</v>
      </c>
      <c r="I48">
        <v>0</v>
      </c>
      <c r="J48" t="s">
        <v>37</v>
      </c>
      <c r="K48">
        <v>21</v>
      </c>
      <c r="L48">
        <v>21</v>
      </c>
      <c r="M48" t="s">
        <v>24</v>
      </c>
      <c r="N48" t="s">
        <v>21</v>
      </c>
      <c r="O48" t="s">
        <v>25</v>
      </c>
      <c r="P48" t="s">
        <v>26</v>
      </c>
    </row>
    <row r="49" spans="1:16">
      <c r="A49">
        <v>48</v>
      </c>
      <c r="B49" t="s">
        <v>27</v>
      </c>
      <c r="C49" t="s">
        <v>40</v>
      </c>
      <c r="D49" t="s">
        <v>41</v>
      </c>
      <c r="E49" t="s">
        <v>19</v>
      </c>
      <c r="F49" s="15" t="s">
        <v>23</v>
      </c>
      <c r="G49" t="s">
        <v>42</v>
      </c>
      <c r="H49" t="s">
        <v>22</v>
      </c>
      <c r="I49" t="s">
        <v>21</v>
      </c>
      <c r="J49" t="s">
        <v>21</v>
      </c>
      <c r="K49" t="s">
        <v>21</v>
      </c>
      <c r="L49" t="s">
        <v>21</v>
      </c>
      <c r="M49" t="s">
        <v>24</v>
      </c>
      <c r="N49" t="s">
        <v>21</v>
      </c>
      <c r="O49" t="s">
        <v>25</v>
      </c>
      <c r="P49" t="s">
        <v>26</v>
      </c>
    </row>
    <row r="50" spans="1:16">
      <c r="A50">
        <v>49</v>
      </c>
      <c r="B50" t="s">
        <v>27</v>
      </c>
      <c r="C50" t="s">
        <v>120</v>
      </c>
      <c r="D50" t="s">
        <v>121</v>
      </c>
      <c r="E50" t="s">
        <v>19</v>
      </c>
      <c r="F50" s="15" t="s">
        <v>23</v>
      </c>
      <c r="G50" t="s">
        <v>42</v>
      </c>
      <c r="H50" t="s">
        <v>22</v>
      </c>
      <c r="I50" t="s">
        <v>21</v>
      </c>
      <c r="J50" t="s">
        <v>21</v>
      </c>
      <c r="K50" t="s">
        <v>21</v>
      </c>
      <c r="L50" t="s">
        <v>21</v>
      </c>
      <c r="M50" t="s">
        <v>24</v>
      </c>
      <c r="N50" t="s">
        <v>21</v>
      </c>
      <c r="O50" t="s">
        <v>25</v>
      </c>
      <c r="P50" t="s">
        <v>26</v>
      </c>
    </row>
    <row r="51" spans="1:16">
      <c r="A51">
        <v>50</v>
      </c>
      <c r="B51" t="s">
        <v>27</v>
      </c>
      <c r="C51" t="s">
        <v>130</v>
      </c>
      <c r="D51" t="s">
        <v>131</v>
      </c>
      <c r="E51" t="s">
        <v>19</v>
      </c>
      <c r="F51" s="15" t="s">
        <v>23</v>
      </c>
      <c r="G51" t="s">
        <v>42</v>
      </c>
      <c r="H51" t="s">
        <v>22</v>
      </c>
      <c r="I51" t="s">
        <v>21</v>
      </c>
      <c r="J51" t="s">
        <v>21</v>
      </c>
      <c r="K51" t="s">
        <v>21</v>
      </c>
      <c r="L51" t="s">
        <v>21</v>
      </c>
      <c r="M51" t="s">
        <v>24</v>
      </c>
      <c r="N51" t="s">
        <v>21</v>
      </c>
      <c r="O51" t="s">
        <v>25</v>
      </c>
      <c r="P51" t="s">
        <v>26</v>
      </c>
    </row>
    <row r="52" spans="1:16">
      <c r="A52">
        <v>51</v>
      </c>
      <c r="B52" t="s">
        <v>27</v>
      </c>
      <c r="C52" t="s">
        <v>138</v>
      </c>
      <c r="D52" t="s">
        <v>139</v>
      </c>
      <c r="E52" t="s">
        <v>19</v>
      </c>
      <c r="F52" s="15" t="s">
        <v>23</v>
      </c>
      <c r="G52" t="s">
        <v>42</v>
      </c>
      <c r="H52" t="s">
        <v>22</v>
      </c>
      <c r="I52" t="s">
        <v>21</v>
      </c>
      <c r="J52" t="s">
        <v>21</v>
      </c>
      <c r="K52" t="s">
        <v>21</v>
      </c>
      <c r="L52" t="s">
        <v>21</v>
      </c>
      <c r="M52" t="s">
        <v>24</v>
      </c>
      <c r="N52" t="s">
        <v>21</v>
      </c>
      <c r="O52" t="s">
        <v>25</v>
      </c>
      <c r="P52" t="s">
        <v>26</v>
      </c>
    </row>
    <row r="53" spans="1:16">
      <c r="A53">
        <v>52</v>
      </c>
      <c r="B53" t="s">
        <v>27</v>
      </c>
      <c r="C53" t="s">
        <v>140</v>
      </c>
      <c r="D53" t="s">
        <v>141</v>
      </c>
      <c r="E53" t="s">
        <v>19</v>
      </c>
      <c r="F53" s="15" t="s">
        <v>23</v>
      </c>
      <c r="G53" t="s">
        <v>42</v>
      </c>
      <c r="H53" t="s">
        <v>22</v>
      </c>
      <c r="I53" t="s">
        <v>21</v>
      </c>
      <c r="J53" t="s">
        <v>21</v>
      </c>
      <c r="K53" t="s">
        <v>21</v>
      </c>
      <c r="L53" t="s">
        <v>21</v>
      </c>
      <c r="M53" t="s">
        <v>24</v>
      </c>
      <c r="N53" t="s">
        <v>21</v>
      </c>
      <c r="O53" t="s">
        <v>25</v>
      </c>
      <c r="P53" t="s">
        <v>26</v>
      </c>
    </row>
    <row r="54" spans="1:16">
      <c r="A54">
        <v>53</v>
      </c>
      <c r="B54" t="s">
        <v>34</v>
      </c>
      <c r="C54" t="s">
        <v>156</v>
      </c>
      <c r="D54" t="s">
        <v>157</v>
      </c>
      <c r="E54" t="s">
        <v>19</v>
      </c>
      <c r="F54" s="15" t="s">
        <v>38</v>
      </c>
      <c r="G54" t="s">
        <v>42</v>
      </c>
      <c r="H54" t="s">
        <v>33</v>
      </c>
      <c r="I54">
        <v>11.04</v>
      </c>
      <c r="J54" t="s">
        <v>37</v>
      </c>
      <c r="K54">
        <v>31.5</v>
      </c>
      <c r="L54">
        <v>43</v>
      </c>
      <c r="M54" t="s">
        <v>24</v>
      </c>
      <c r="N54" t="s">
        <v>21</v>
      </c>
      <c r="O54" t="s">
        <v>25</v>
      </c>
      <c r="P54" t="s">
        <v>26</v>
      </c>
    </row>
    <row r="55" spans="1:16">
      <c r="A55">
        <v>54</v>
      </c>
      <c r="B55" t="s">
        <v>16</v>
      </c>
      <c r="C55" t="s">
        <v>17</v>
      </c>
      <c r="D55" t="s">
        <v>18</v>
      </c>
      <c r="E55" t="s">
        <v>19</v>
      </c>
      <c r="F55" s="15" t="s">
        <v>23</v>
      </c>
      <c r="G55" t="s">
        <v>20</v>
      </c>
      <c r="H55" t="s">
        <v>22</v>
      </c>
      <c r="I55" t="s">
        <v>21</v>
      </c>
      <c r="J55" t="s">
        <v>21</v>
      </c>
      <c r="K55" t="s">
        <v>21</v>
      </c>
      <c r="L55" t="s">
        <v>21</v>
      </c>
      <c r="M55" t="s">
        <v>24</v>
      </c>
      <c r="N55" t="s">
        <v>21</v>
      </c>
      <c r="O55" t="s">
        <v>25</v>
      </c>
      <c r="P55" t="s">
        <v>26</v>
      </c>
    </row>
    <row r="56" spans="1:16">
      <c r="A56">
        <v>55</v>
      </c>
      <c r="B56" t="s">
        <v>49</v>
      </c>
      <c r="C56" t="s">
        <v>50</v>
      </c>
      <c r="D56" t="s">
        <v>51</v>
      </c>
      <c r="E56" t="s">
        <v>19</v>
      </c>
      <c r="F56" s="15" t="s">
        <v>23</v>
      </c>
      <c r="G56" t="s">
        <v>20</v>
      </c>
      <c r="H56" t="s">
        <v>33</v>
      </c>
      <c r="I56">
        <v>13.33</v>
      </c>
      <c r="J56" t="s">
        <v>37</v>
      </c>
      <c r="K56">
        <v>24</v>
      </c>
      <c r="L56">
        <v>37</v>
      </c>
      <c r="M56" t="s">
        <v>24</v>
      </c>
      <c r="N56" t="s">
        <v>21</v>
      </c>
      <c r="O56" t="s">
        <v>25</v>
      </c>
      <c r="P56" t="s">
        <v>26</v>
      </c>
    </row>
    <row r="57" spans="1:16">
      <c r="A57">
        <v>56</v>
      </c>
      <c r="B57" t="s">
        <v>16</v>
      </c>
      <c r="C57" t="s">
        <v>57</v>
      </c>
      <c r="D57" t="s">
        <v>58</v>
      </c>
      <c r="E57" t="s">
        <v>19</v>
      </c>
      <c r="F57" s="15" t="s">
        <v>23</v>
      </c>
      <c r="G57" t="s">
        <v>20</v>
      </c>
      <c r="H57" t="s">
        <v>33</v>
      </c>
      <c r="I57">
        <v>8.33</v>
      </c>
      <c r="J57">
        <v>6.25</v>
      </c>
      <c r="K57">
        <v>7.5</v>
      </c>
      <c r="L57">
        <v>22</v>
      </c>
      <c r="M57" t="s">
        <v>24</v>
      </c>
      <c r="N57" t="s">
        <v>21</v>
      </c>
      <c r="O57" t="s">
        <v>25</v>
      </c>
      <c r="P57" t="s">
        <v>26</v>
      </c>
    </row>
    <row r="58" spans="1:16">
      <c r="A58">
        <v>57</v>
      </c>
      <c r="B58" t="s">
        <v>59</v>
      </c>
      <c r="C58" t="s">
        <v>60</v>
      </c>
      <c r="D58" t="s">
        <v>61</v>
      </c>
      <c r="E58" t="s">
        <v>19</v>
      </c>
      <c r="F58" s="15" t="s">
        <v>23</v>
      </c>
      <c r="G58" t="s">
        <v>20</v>
      </c>
      <c r="H58" t="s">
        <v>33</v>
      </c>
      <c r="I58">
        <v>0</v>
      </c>
      <c r="J58">
        <v>8.25</v>
      </c>
      <c r="K58">
        <v>18.84</v>
      </c>
      <c r="L58">
        <v>27</v>
      </c>
      <c r="M58" t="s">
        <v>24</v>
      </c>
      <c r="N58" t="s">
        <v>21</v>
      </c>
      <c r="O58" t="s">
        <v>25</v>
      </c>
      <c r="P58" t="s">
        <v>26</v>
      </c>
    </row>
    <row r="59" spans="1:16">
      <c r="A59">
        <v>58</v>
      </c>
      <c r="B59" t="s">
        <v>16</v>
      </c>
      <c r="C59" t="s">
        <v>81</v>
      </c>
      <c r="D59" t="s">
        <v>82</v>
      </c>
      <c r="E59" t="s">
        <v>19</v>
      </c>
      <c r="F59" s="15" t="s">
        <v>23</v>
      </c>
      <c r="G59" t="s">
        <v>20</v>
      </c>
      <c r="H59" t="s">
        <v>22</v>
      </c>
      <c r="I59" t="s">
        <v>21</v>
      </c>
      <c r="J59" t="s">
        <v>21</v>
      </c>
      <c r="K59" t="s">
        <v>21</v>
      </c>
      <c r="L59" t="s">
        <v>21</v>
      </c>
      <c r="M59" t="s">
        <v>24</v>
      </c>
      <c r="N59" t="s">
        <v>21</v>
      </c>
      <c r="O59" t="s">
        <v>25</v>
      </c>
      <c r="P59" t="s">
        <v>26</v>
      </c>
    </row>
    <row r="60" spans="1:16">
      <c r="A60">
        <v>59</v>
      </c>
      <c r="B60" t="s">
        <v>49</v>
      </c>
      <c r="C60" t="s">
        <v>89</v>
      </c>
      <c r="D60" t="s">
        <v>90</v>
      </c>
      <c r="E60" t="s">
        <v>19</v>
      </c>
      <c r="F60" s="15" t="s">
        <v>23</v>
      </c>
      <c r="G60" t="s">
        <v>20</v>
      </c>
      <c r="H60" t="s">
        <v>33</v>
      </c>
      <c r="I60">
        <v>4.58</v>
      </c>
      <c r="J60" t="s">
        <v>37</v>
      </c>
      <c r="K60">
        <v>18</v>
      </c>
      <c r="L60">
        <v>23</v>
      </c>
      <c r="M60" t="s">
        <v>24</v>
      </c>
      <c r="N60" t="s">
        <v>21</v>
      </c>
      <c r="O60" t="s">
        <v>25</v>
      </c>
      <c r="P60" t="s">
        <v>26</v>
      </c>
    </row>
    <row r="61" spans="1:16">
      <c r="A61">
        <v>60</v>
      </c>
      <c r="B61" t="s">
        <v>102</v>
      </c>
      <c r="C61" t="s">
        <v>103</v>
      </c>
      <c r="D61" t="s">
        <v>104</v>
      </c>
      <c r="E61" t="s">
        <v>19</v>
      </c>
      <c r="F61" s="15" t="s">
        <v>23</v>
      </c>
      <c r="G61" t="s">
        <v>20</v>
      </c>
      <c r="H61" t="s">
        <v>33</v>
      </c>
      <c r="I61">
        <v>20.25</v>
      </c>
      <c r="J61" t="s">
        <v>37</v>
      </c>
      <c r="K61">
        <v>17.7</v>
      </c>
      <c r="L61">
        <v>38</v>
      </c>
      <c r="M61" t="s">
        <v>24</v>
      </c>
      <c r="N61" t="s">
        <v>21</v>
      </c>
      <c r="O61" t="s">
        <v>25</v>
      </c>
      <c r="P61" t="s">
        <v>26</v>
      </c>
    </row>
    <row r="62" spans="1:16">
      <c r="A62">
        <v>61</v>
      </c>
      <c r="B62" t="s">
        <v>59</v>
      </c>
      <c r="C62" t="s">
        <v>17</v>
      </c>
      <c r="D62" t="s">
        <v>18</v>
      </c>
      <c r="E62" t="s">
        <v>19</v>
      </c>
      <c r="F62" s="15" t="s">
        <v>23</v>
      </c>
      <c r="G62" t="s">
        <v>20</v>
      </c>
      <c r="H62" t="s">
        <v>22</v>
      </c>
      <c r="I62" t="s">
        <v>21</v>
      </c>
      <c r="J62" t="s">
        <v>21</v>
      </c>
      <c r="K62" t="s">
        <v>21</v>
      </c>
      <c r="L62" t="s">
        <v>21</v>
      </c>
      <c r="M62" t="s">
        <v>24</v>
      </c>
      <c r="N62" t="s">
        <v>21</v>
      </c>
      <c r="O62" t="s">
        <v>25</v>
      </c>
      <c r="P62" t="s">
        <v>26</v>
      </c>
    </row>
    <row r="63" spans="1:16">
      <c r="A63">
        <v>62</v>
      </c>
      <c r="B63" t="s">
        <v>59</v>
      </c>
      <c r="C63" t="s">
        <v>115</v>
      </c>
      <c r="D63" t="s">
        <v>116</v>
      </c>
      <c r="E63" t="s">
        <v>19</v>
      </c>
      <c r="F63" s="15" t="s">
        <v>23</v>
      </c>
      <c r="G63" t="s">
        <v>20</v>
      </c>
      <c r="H63" t="s">
        <v>22</v>
      </c>
      <c r="I63" t="s">
        <v>21</v>
      </c>
      <c r="J63" t="s">
        <v>21</v>
      </c>
      <c r="K63" t="s">
        <v>21</v>
      </c>
      <c r="L63" t="s">
        <v>21</v>
      </c>
      <c r="M63" t="s">
        <v>24</v>
      </c>
      <c r="N63" t="s">
        <v>21</v>
      </c>
      <c r="O63" t="s">
        <v>25</v>
      </c>
      <c r="P63" t="s">
        <v>26</v>
      </c>
    </row>
    <row r="64" spans="1:16">
      <c r="A64">
        <v>63</v>
      </c>
      <c r="B64" t="s">
        <v>117</v>
      </c>
      <c r="C64" t="s">
        <v>132</v>
      </c>
      <c r="D64" t="s">
        <v>133</v>
      </c>
      <c r="E64" t="s">
        <v>19</v>
      </c>
      <c r="F64" s="15" t="s">
        <v>23</v>
      </c>
      <c r="G64" t="s">
        <v>20</v>
      </c>
      <c r="H64" t="s">
        <v>33</v>
      </c>
      <c r="I64">
        <v>23.33</v>
      </c>
      <c r="J64" t="s">
        <v>37</v>
      </c>
      <c r="K64">
        <v>18.75</v>
      </c>
      <c r="L64">
        <v>42</v>
      </c>
      <c r="M64" t="s">
        <v>24</v>
      </c>
      <c r="N64" t="s">
        <v>21</v>
      </c>
      <c r="O64" t="s">
        <v>25</v>
      </c>
      <c r="P64" t="s">
        <v>26</v>
      </c>
    </row>
    <row r="65" spans="1:16">
      <c r="A65">
        <v>64</v>
      </c>
      <c r="B65" t="s">
        <v>86</v>
      </c>
      <c r="C65" t="s">
        <v>134</v>
      </c>
      <c r="D65" t="s">
        <v>135</v>
      </c>
      <c r="E65" t="s">
        <v>19</v>
      </c>
      <c r="F65" s="15" t="s">
        <v>23</v>
      </c>
      <c r="G65" t="s">
        <v>20</v>
      </c>
      <c r="H65" t="s">
        <v>22</v>
      </c>
      <c r="I65" t="s">
        <v>21</v>
      </c>
      <c r="J65" t="s">
        <v>37</v>
      </c>
      <c r="K65" t="s">
        <v>21</v>
      </c>
      <c r="L65" t="s">
        <v>21</v>
      </c>
      <c r="M65" t="s">
        <v>24</v>
      </c>
      <c r="N65" t="s">
        <v>21</v>
      </c>
      <c r="O65" t="s">
        <v>25</v>
      </c>
      <c r="P65" t="s">
        <v>26</v>
      </c>
    </row>
    <row r="66" spans="1:16">
      <c r="A66">
        <v>65</v>
      </c>
      <c r="B66" t="s">
        <v>27</v>
      </c>
      <c r="C66" t="s">
        <v>136</v>
      </c>
      <c r="D66" t="s">
        <v>137</v>
      </c>
      <c r="E66" t="s">
        <v>19</v>
      </c>
      <c r="F66" s="15" t="s">
        <v>23</v>
      </c>
      <c r="G66" t="s">
        <v>20</v>
      </c>
      <c r="H66" t="s">
        <v>22</v>
      </c>
      <c r="I66" t="s">
        <v>21</v>
      </c>
      <c r="J66" t="s">
        <v>21</v>
      </c>
      <c r="K66" t="s">
        <v>21</v>
      </c>
      <c r="L66" t="s">
        <v>21</v>
      </c>
      <c r="M66" t="s">
        <v>24</v>
      </c>
      <c r="N66" t="s">
        <v>21</v>
      </c>
      <c r="O66" t="s">
        <v>25</v>
      </c>
      <c r="P66" t="s">
        <v>26</v>
      </c>
    </row>
    <row r="67" spans="1:16">
      <c r="A67">
        <v>66</v>
      </c>
      <c r="B67" t="s">
        <v>16</v>
      </c>
      <c r="C67" t="s">
        <v>150</v>
      </c>
      <c r="D67" t="s">
        <v>151</v>
      </c>
      <c r="E67" t="s">
        <v>19</v>
      </c>
      <c r="F67" s="15" t="s">
        <v>23</v>
      </c>
      <c r="G67" t="s">
        <v>20</v>
      </c>
      <c r="H67" t="s">
        <v>22</v>
      </c>
      <c r="I67" t="s">
        <v>21</v>
      </c>
      <c r="J67" t="s">
        <v>21</v>
      </c>
      <c r="K67" t="s">
        <v>21</v>
      </c>
      <c r="L67" t="s">
        <v>21</v>
      </c>
      <c r="M67" t="s">
        <v>24</v>
      </c>
      <c r="N67" t="s">
        <v>21</v>
      </c>
      <c r="O67" t="s">
        <v>25</v>
      </c>
      <c r="P67" t="s">
        <v>26</v>
      </c>
    </row>
    <row r="68" spans="1:16">
      <c r="A68">
        <v>67</v>
      </c>
      <c r="B68" t="s">
        <v>59</v>
      </c>
      <c r="C68" t="s">
        <v>103</v>
      </c>
      <c r="D68" t="s">
        <v>104</v>
      </c>
      <c r="E68" t="s">
        <v>19</v>
      </c>
      <c r="F68" s="15" t="s">
        <v>23</v>
      </c>
      <c r="G68" t="s">
        <v>20</v>
      </c>
      <c r="H68" t="s">
        <v>22</v>
      </c>
      <c r="I68" t="s">
        <v>21</v>
      </c>
      <c r="J68" t="s">
        <v>21</v>
      </c>
      <c r="K68" t="s">
        <v>21</v>
      </c>
      <c r="L68" t="s">
        <v>21</v>
      </c>
      <c r="M68" t="s">
        <v>24</v>
      </c>
      <c r="N68" t="s">
        <v>21</v>
      </c>
      <c r="O68" t="s">
        <v>25</v>
      </c>
      <c r="P68" t="s">
        <v>26</v>
      </c>
    </row>
    <row r="69" spans="1:16">
      <c r="A69">
        <v>68</v>
      </c>
      <c r="B69" t="s">
        <v>73</v>
      </c>
      <c r="C69" t="s">
        <v>158</v>
      </c>
      <c r="D69" t="s">
        <v>159</v>
      </c>
      <c r="E69" t="s">
        <v>19</v>
      </c>
      <c r="F69" s="15" t="s">
        <v>23</v>
      </c>
      <c r="G69" t="s">
        <v>76</v>
      </c>
      <c r="H69" t="s">
        <v>33</v>
      </c>
      <c r="I69">
        <v>11.46</v>
      </c>
      <c r="J69" t="s">
        <v>37</v>
      </c>
      <c r="K69">
        <v>18</v>
      </c>
      <c r="L69">
        <v>29</v>
      </c>
      <c r="M69" t="s">
        <v>24</v>
      </c>
      <c r="N69" t="s">
        <v>21</v>
      </c>
      <c r="O69" t="s">
        <v>25</v>
      </c>
      <c r="P69" t="s">
        <v>26</v>
      </c>
    </row>
    <row r="70" spans="1:16">
      <c r="A70">
        <v>69</v>
      </c>
      <c r="B70" t="s">
        <v>73</v>
      </c>
      <c r="C70" t="s">
        <v>74</v>
      </c>
      <c r="D70" t="s">
        <v>75</v>
      </c>
      <c r="E70" t="s">
        <v>19</v>
      </c>
      <c r="F70" s="15" t="s">
        <v>38</v>
      </c>
      <c r="G70" t="s">
        <v>76</v>
      </c>
      <c r="H70" t="s">
        <v>33</v>
      </c>
      <c r="I70">
        <v>23</v>
      </c>
      <c r="J70" t="s">
        <v>37</v>
      </c>
      <c r="K70">
        <v>30</v>
      </c>
      <c r="L70">
        <v>53</v>
      </c>
      <c r="M70" t="s">
        <v>24</v>
      </c>
      <c r="N70" t="s">
        <v>21</v>
      </c>
      <c r="O70" t="s">
        <v>25</v>
      </c>
      <c r="P70" t="s">
        <v>26</v>
      </c>
    </row>
    <row r="71" spans="1:16">
      <c r="A71">
        <v>70</v>
      </c>
      <c r="B71" t="s">
        <v>117</v>
      </c>
      <c r="C71" t="s">
        <v>154</v>
      </c>
      <c r="D71" t="s">
        <v>155</v>
      </c>
      <c r="E71" t="s">
        <v>19</v>
      </c>
      <c r="F71" s="15" t="s">
        <v>38</v>
      </c>
      <c r="G71" t="s">
        <v>76</v>
      </c>
      <c r="H71" t="s">
        <v>33</v>
      </c>
      <c r="I71">
        <v>22.42</v>
      </c>
      <c r="J71" t="s">
        <v>37</v>
      </c>
      <c r="K71">
        <v>34.5</v>
      </c>
      <c r="L71">
        <v>57</v>
      </c>
      <c r="M71" t="s">
        <v>24</v>
      </c>
      <c r="N71" t="s">
        <v>21</v>
      </c>
      <c r="O71" t="s">
        <v>25</v>
      </c>
      <c r="P71" t="s">
        <v>26</v>
      </c>
    </row>
    <row r="74" spans="1:16">
      <c r="L74">
        <v>15</v>
      </c>
    </row>
    <row r="80" spans="1:16">
      <c r="B80" s="22" t="s">
        <v>282</v>
      </c>
      <c r="C80" s="22"/>
      <c r="D80" s="22"/>
      <c r="E80" s="22"/>
      <c r="F80" s="22"/>
      <c r="G80" s="2"/>
      <c r="H80" s="2"/>
    </row>
    <row r="81" spans="2:8" ht="45">
      <c r="B81" s="3" t="s">
        <v>5</v>
      </c>
      <c r="C81" s="4" t="s">
        <v>172</v>
      </c>
      <c r="D81" s="3" t="s">
        <v>68</v>
      </c>
      <c r="E81" s="3" t="s">
        <v>173</v>
      </c>
      <c r="F81" s="5" t="s">
        <v>38</v>
      </c>
      <c r="G81" s="6" t="s">
        <v>23</v>
      </c>
      <c r="H81" s="6" t="s">
        <v>22</v>
      </c>
    </row>
    <row r="82" spans="2:8">
      <c r="B82" s="16" t="s">
        <v>30</v>
      </c>
      <c r="C82" s="8">
        <f>COUNTIF($G$2:$G$71,B82)</f>
        <v>41</v>
      </c>
      <c r="D82" s="9">
        <v>7</v>
      </c>
      <c r="E82" s="8">
        <v>1</v>
      </c>
      <c r="F82" s="8">
        <v>2</v>
      </c>
      <c r="G82" s="8">
        <v>31</v>
      </c>
      <c r="H82" s="8">
        <v>17</v>
      </c>
    </row>
    <row r="83" spans="2:8">
      <c r="B83" s="16" t="s">
        <v>168</v>
      </c>
      <c r="C83" s="8">
        <f>COUNTIF($G$2:$G$71,B83)</f>
        <v>1</v>
      </c>
      <c r="D83" s="9"/>
      <c r="E83" s="9"/>
      <c r="F83" s="8"/>
      <c r="G83" s="8">
        <v>1</v>
      </c>
      <c r="H83" s="8"/>
    </row>
    <row r="84" spans="2:8">
      <c r="B84" s="16" t="s">
        <v>42</v>
      </c>
      <c r="C84" s="8">
        <f>COUNTIF($G$2:$G$71,B84)</f>
        <v>11</v>
      </c>
      <c r="D84" s="8">
        <v>1</v>
      </c>
      <c r="E84" s="8"/>
      <c r="F84" s="8">
        <v>1</v>
      </c>
      <c r="G84" s="8">
        <v>9</v>
      </c>
      <c r="H84" s="8">
        <v>7</v>
      </c>
    </row>
    <row r="85" spans="2:8">
      <c r="B85" s="16" t="s">
        <v>20</v>
      </c>
      <c r="C85" s="8">
        <f>COUNTIF($G$2:$G$71,B85)</f>
        <v>14</v>
      </c>
      <c r="D85" s="8"/>
      <c r="E85" s="8"/>
      <c r="F85" s="8"/>
      <c r="G85" s="8">
        <v>14</v>
      </c>
      <c r="H85" s="8">
        <v>8</v>
      </c>
    </row>
    <row r="86" spans="2:8">
      <c r="B86" s="16" t="s">
        <v>76</v>
      </c>
      <c r="C86" s="8">
        <f>COUNTIF($G$2:$G$71,B86)</f>
        <v>3</v>
      </c>
      <c r="D86" s="8"/>
      <c r="E86" s="8"/>
      <c r="F86" s="8">
        <v>2</v>
      </c>
      <c r="G86" s="8">
        <v>1</v>
      </c>
      <c r="H86" s="8"/>
    </row>
    <row r="87" spans="2:8">
      <c r="B87" s="10" t="s">
        <v>174</v>
      </c>
      <c r="C87" s="19">
        <f>SUM(C82:C86)</f>
        <v>70</v>
      </c>
      <c r="D87" s="19">
        <f t="shared" ref="D87:G87" si="0">SUM(D82:D86)</f>
        <v>8</v>
      </c>
      <c r="E87" s="19">
        <f t="shared" si="0"/>
        <v>1</v>
      </c>
      <c r="F87" s="19">
        <f t="shared" si="0"/>
        <v>5</v>
      </c>
      <c r="G87" s="19">
        <f t="shared" si="0"/>
        <v>56</v>
      </c>
      <c r="H87" s="19">
        <f t="shared" ref="D87:H87" si="1">SUM(H82:H86)</f>
        <v>32</v>
      </c>
    </row>
    <row r="88" spans="2:8">
      <c r="C88" s="12"/>
    </row>
    <row r="89" spans="2:8">
      <c r="C89" s="12"/>
    </row>
    <row r="90" spans="2:8">
      <c r="B90" s="13" t="s">
        <v>175</v>
      </c>
      <c r="C90" s="12"/>
    </row>
    <row r="91" spans="2:8">
      <c r="B91" s="14"/>
      <c r="C91" s="13" t="s">
        <v>278</v>
      </c>
    </row>
    <row r="92" spans="2:8">
      <c r="B92" s="14"/>
      <c r="C92" s="12"/>
    </row>
    <row r="93" spans="2:8">
      <c r="B93" s="14"/>
      <c r="C93" s="12"/>
    </row>
    <row r="94" spans="2:8">
      <c r="C94" s="12"/>
    </row>
  </sheetData>
  <sortState ref="A2:W72">
    <sortCondition ref="G2:G72"/>
  </sortState>
  <mergeCells count="1">
    <mergeCell ref="B80:F80"/>
  </mergeCells>
  <conditionalFormatting sqref="H1:H71">
    <cfRule type="containsText" dxfId="7" priority="1" operator="containsText" text="Absent">
      <formula>NOT(ISERROR(SEARCH("Absent",H1)))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52" workbookViewId="0">
      <selection activeCell="D70" sqref="D70:G70"/>
    </sheetView>
  </sheetViews>
  <sheetFormatPr defaultRowHeight="15"/>
  <cols>
    <col min="1" max="1" width="5" customWidth="1"/>
    <col min="2" max="2" width="50" customWidth="1"/>
    <col min="3" max="3" width="9.5703125" customWidth="1"/>
    <col min="4" max="4" width="5.42578125" customWidth="1"/>
    <col min="5" max="5" width="7" customWidth="1"/>
    <col min="6" max="6" width="22.140625" bestFit="1" customWidth="1"/>
    <col min="7" max="7" width="12.28515625" customWidth="1"/>
    <col min="8" max="8" width="13.42578125" customWidth="1"/>
    <col min="9" max="9" width="15.140625" bestFit="1" customWidth="1"/>
    <col min="10" max="10" width="21" customWidth="1"/>
    <col min="11" max="11" width="10" customWidth="1"/>
    <col min="12" max="12" width="11" customWidth="1"/>
    <col min="13" max="13" width="22" customWidth="1"/>
    <col min="14" max="14" width="6" customWidth="1"/>
    <col min="15" max="15" width="10.42578125" bestFit="1" customWidth="1"/>
    <col min="16" max="16" width="12" customWidth="1"/>
  </cols>
  <sheetData>
    <row r="1" spans="1:16">
      <c r="B1" s="22" t="s">
        <v>279</v>
      </c>
      <c r="C1" s="22"/>
      <c r="D1" s="22"/>
      <c r="E1" s="22"/>
      <c r="F1" s="22"/>
      <c r="G1" s="22"/>
      <c r="H1" s="22"/>
    </row>
    <row r="2" spans="1:1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11</v>
      </c>
      <c r="G2" s="1"/>
      <c r="H2" s="1" t="s">
        <v>5</v>
      </c>
      <c r="I2" s="1" t="s">
        <v>6</v>
      </c>
      <c r="J2" s="1" t="s">
        <v>7</v>
      </c>
      <c r="K2" s="1" t="s">
        <v>9</v>
      </c>
      <c r="L2" s="1" t="s">
        <v>10</v>
      </c>
      <c r="N2" s="1" t="s">
        <v>13</v>
      </c>
      <c r="O2" s="1" t="s">
        <v>14</v>
      </c>
      <c r="P2" s="1" t="s">
        <v>15</v>
      </c>
    </row>
    <row r="3" spans="1:16">
      <c r="A3">
        <v>1</v>
      </c>
      <c r="B3" t="s">
        <v>184</v>
      </c>
      <c r="C3" t="s">
        <v>107</v>
      </c>
      <c r="D3" t="s">
        <v>108</v>
      </c>
      <c r="E3" t="s">
        <v>19</v>
      </c>
      <c r="F3" s="15" t="s">
        <v>68</v>
      </c>
      <c r="G3" s="15">
        <v>1</v>
      </c>
      <c r="H3" t="s">
        <v>30</v>
      </c>
      <c r="I3" t="s">
        <v>33</v>
      </c>
      <c r="J3">
        <v>24.56</v>
      </c>
      <c r="K3">
        <v>36</v>
      </c>
      <c r="L3">
        <v>61</v>
      </c>
      <c r="N3" t="s">
        <v>21</v>
      </c>
      <c r="O3" t="s">
        <v>185</v>
      </c>
      <c r="P3" t="s">
        <v>183</v>
      </c>
    </row>
    <row r="4" spans="1:16">
      <c r="A4">
        <v>2</v>
      </c>
      <c r="B4" t="s">
        <v>179</v>
      </c>
      <c r="C4" t="s">
        <v>186</v>
      </c>
      <c r="D4" t="s">
        <v>187</v>
      </c>
      <c r="E4" t="s">
        <v>19</v>
      </c>
      <c r="F4" s="15" t="s">
        <v>173</v>
      </c>
      <c r="G4" s="15"/>
      <c r="H4" t="s">
        <v>30</v>
      </c>
      <c r="I4" t="s">
        <v>33</v>
      </c>
      <c r="J4">
        <v>23.44</v>
      </c>
      <c r="K4">
        <v>29</v>
      </c>
      <c r="L4">
        <v>77</v>
      </c>
      <c r="N4" t="s">
        <v>21</v>
      </c>
      <c r="O4" t="s">
        <v>182</v>
      </c>
      <c r="P4" t="s">
        <v>183</v>
      </c>
    </row>
    <row r="5" spans="1:16">
      <c r="A5">
        <v>3</v>
      </c>
      <c r="B5" t="s">
        <v>179</v>
      </c>
      <c r="C5" t="s">
        <v>188</v>
      </c>
      <c r="D5" t="s">
        <v>189</v>
      </c>
      <c r="E5" t="s">
        <v>19</v>
      </c>
      <c r="F5" s="15" t="s">
        <v>173</v>
      </c>
      <c r="G5" s="15"/>
      <c r="H5" t="s">
        <v>30</v>
      </c>
      <c r="I5" t="s">
        <v>33</v>
      </c>
      <c r="J5">
        <v>24.25</v>
      </c>
      <c r="K5">
        <v>26.83</v>
      </c>
      <c r="L5">
        <v>76</v>
      </c>
      <c r="N5" t="s">
        <v>21</v>
      </c>
      <c r="O5" t="s">
        <v>182</v>
      </c>
      <c r="P5" t="s">
        <v>183</v>
      </c>
    </row>
    <row r="6" spans="1:16">
      <c r="A6">
        <v>4</v>
      </c>
      <c r="B6" t="s">
        <v>179</v>
      </c>
      <c r="C6" t="s">
        <v>190</v>
      </c>
      <c r="D6" t="s">
        <v>191</v>
      </c>
      <c r="E6" t="s">
        <v>19</v>
      </c>
      <c r="F6" s="15" t="s">
        <v>173</v>
      </c>
      <c r="G6" s="15"/>
      <c r="H6" t="s">
        <v>30</v>
      </c>
      <c r="I6" t="s">
        <v>33</v>
      </c>
      <c r="J6">
        <v>22.47</v>
      </c>
      <c r="K6">
        <v>29.25</v>
      </c>
      <c r="L6">
        <v>77</v>
      </c>
      <c r="N6" t="s">
        <v>21</v>
      </c>
      <c r="O6" t="s">
        <v>182</v>
      </c>
      <c r="P6" t="s">
        <v>183</v>
      </c>
    </row>
    <row r="7" spans="1:16">
      <c r="A7">
        <v>5</v>
      </c>
      <c r="B7" t="s">
        <v>195</v>
      </c>
      <c r="C7" t="s">
        <v>196</v>
      </c>
      <c r="D7" t="s">
        <v>197</v>
      </c>
      <c r="E7" t="s">
        <v>19</v>
      </c>
      <c r="F7" s="15" t="s">
        <v>23</v>
      </c>
      <c r="G7" s="15"/>
      <c r="H7" t="s">
        <v>30</v>
      </c>
      <c r="I7" t="s">
        <v>22</v>
      </c>
      <c r="J7" t="s">
        <v>21</v>
      </c>
      <c r="K7" t="s">
        <v>21</v>
      </c>
      <c r="L7" t="s">
        <v>21</v>
      </c>
      <c r="N7" t="s">
        <v>21</v>
      </c>
      <c r="O7" t="s">
        <v>182</v>
      </c>
      <c r="P7" t="s">
        <v>183</v>
      </c>
    </row>
    <row r="8" spans="1:16">
      <c r="A8">
        <v>6</v>
      </c>
      <c r="B8" t="s">
        <v>198</v>
      </c>
      <c r="C8" t="s">
        <v>199</v>
      </c>
      <c r="D8" t="s">
        <v>200</v>
      </c>
      <c r="E8" t="s">
        <v>19</v>
      </c>
      <c r="F8" s="15" t="s">
        <v>23</v>
      </c>
      <c r="G8" s="15"/>
      <c r="H8" t="s">
        <v>30</v>
      </c>
      <c r="I8" t="s">
        <v>22</v>
      </c>
      <c r="J8" t="s">
        <v>21</v>
      </c>
      <c r="K8" t="s">
        <v>21</v>
      </c>
      <c r="L8" t="s">
        <v>21</v>
      </c>
      <c r="N8" t="s">
        <v>21</v>
      </c>
      <c r="O8" t="s">
        <v>182</v>
      </c>
      <c r="P8" t="s">
        <v>183</v>
      </c>
    </row>
    <row r="9" spans="1:16">
      <c r="A9">
        <v>7</v>
      </c>
      <c r="B9" t="s">
        <v>198</v>
      </c>
      <c r="C9" t="s">
        <v>142</v>
      </c>
      <c r="D9" t="s">
        <v>143</v>
      </c>
      <c r="E9" t="s">
        <v>19</v>
      </c>
      <c r="F9" s="15" t="s">
        <v>23</v>
      </c>
      <c r="G9" s="15"/>
      <c r="H9" t="s">
        <v>30</v>
      </c>
      <c r="I9" t="s">
        <v>22</v>
      </c>
      <c r="J9" t="s">
        <v>21</v>
      </c>
      <c r="K9" t="s">
        <v>21</v>
      </c>
      <c r="L9" t="s">
        <v>21</v>
      </c>
      <c r="N9" t="s">
        <v>21</v>
      </c>
      <c r="O9" t="s">
        <v>182</v>
      </c>
      <c r="P9" t="s">
        <v>183</v>
      </c>
    </row>
    <row r="10" spans="1:16">
      <c r="A10">
        <v>8</v>
      </c>
      <c r="B10" t="s">
        <v>202</v>
      </c>
      <c r="C10" t="s">
        <v>203</v>
      </c>
      <c r="D10" t="s">
        <v>204</v>
      </c>
      <c r="E10" t="s">
        <v>19</v>
      </c>
      <c r="F10" s="15" t="s">
        <v>23</v>
      </c>
      <c r="G10" s="15"/>
      <c r="H10" t="s">
        <v>30</v>
      </c>
      <c r="I10" t="s">
        <v>22</v>
      </c>
      <c r="J10" t="s">
        <v>21</v>
      </c>
      <c r="K10" t="s">
        <v>21</v>
      </c>
      <c r="L10" t="s">
        <v>21</v>
      </c>
      <c r="N10" t="s">
        <v>21</v>
      </c>
      <c r="O10" t="s">
        <v>182</v>
      </c>
      <c r="P10" t="s">
        <v>183</v>
      </c>
    </row>
    <row r="11" spans="1:16">
      <c r="A11">
        <v>9</v>
      </c>
      <c r="B11" t="s">
        <v>202</v>
      </c>
      <c r="C11" t="s">
        <v>113</v>
      </c>
      <c r="D11" t="s">
        <v>114</v>
      </c>
      <c r="E11" t="s">
        <v>19</v>
      </c>
      <c r="F11" s="15" t="s">
        <v>23</v>
      </c>
      <c r="G11" s="15"/>
      <c r="H11" t="s">
        <v>30</v>
      </c>
      <c r="I11" t="s">
        <v>22</v>
      </c>
      <c r="J11" t="s">
        <v>21</v>
      </c>
      <c r="K11" t="s">
        <v>21</v>
      </c>
      <c r="L11" t="s">
        <v>21</v>
      </c>
      <c r="N11" t="s">
        <v>21</v>
      </c>
      <c r="O11" t="s">
        <v>182</v>
      </c>
      <c r="P11" t="s">
        <v>183</v>
      </c>
    </row>
    <row r="12" spans="1:16">
      <c r="A12">
        <v>10</v>
      </c>
      <c r="B12" t="s">
        <v>195</v>
      </c>
      <c r="C12" t="s">
        <v>211</v>
      </c>
      <c r="D12" t="s">
        <v>212</v>
      </c>
      <c r="E12" t="s">
        <v>19</v>
      </c>
      <c r="F12" s="15" t="s">
        <v>23</v>
      </c>
      <c r="G12" s="15"/>
      <c r="H12" t="s">
        <v>30</v>
      </c>
      <c r="I12" t="s">
        <v>33</v>
      </c>
      <c r="J12">
        <v>23.13</v>
      </c>
      <c r="K12">
        <v>14.17</v>
      </c>
      <c r="L12">
        <v>37</v>
      </c>
      <c r="N12" t="s">
        <v>21</v>
      </c>
      <c r="O12" t="s">
        <v>182</v>
      </c>
      <c r="P12" t="s">
        <v>183</v>
      </c>
    </row>
    <row r="13" spans="1:16">
      <c r="A13">
        <v>11</v>
      </c>
      <c r="B13" t="s">
        <v>195</v>
      </c>
      <c r="C13" t="s">
        <v>213</v>
      </c>
      <c r="D13" t="s">
        <v>214</v>
      </c>
      <c r="E13" t="s">
        <v>19</v>
      </c>
      <c r="F13" s="15" t="s">
        <v>23</v>
      </c>
      <c r="G13" s="15"/>
      <c r="H13" t="s">
        <v>30</v>
      </c>
      <c r="I13" t="s">
        <v>22</v>
      </c>
      <c r="J13" t="s">
        <v>21</v>
      </c>
      <c r="K13" t="s">
        <v>21</v>
      </c>
      <c r="L13" t="s">
        <v>21</v>
      </c>
      <c r="N13" t="s">
        <v>21</v>
      </c>
      <c r="O13" t="s">
        <v>182</v>
      </c>
      <c r="P13" t="s">
        <v>183</v>
      </c>
    </row>
    <row r="14" spans="1:16">
      <c r="A14">
        <v>12</v>
      </c>
      <c r="B14" t="s">
        <v>215</v>
      </c>
      <c r="C14" t="s">
        <v>196</v>
      </c>
      <c r="D14" t="s">
        <v>197</v>
      </c>
      <c r="E14" t="s">
        <v>19</v>
      </c>
      <c r="F14" s="15" t="s">
        <v>23</v>
      </c>
      <c r="G14" s="15"/>
      <c r="H14" t="s">
        <v>30</v>
      </c>
      <c r="I14" t="s">
        <v>22</v>
      </c>
      <c r="J14" t="s">
        <v>21</v>
      </c>
      <c r="K14" t="s">
        <v>21</v>
      </c>
      <c r="L14" t="s">
        <v>21</v>
      </c>
      <c r="N14" t="s">
        <v>21</v>
      </c>
      <c r="O14" t="s">
        <v>182</v>
      </c>
      <c r="P14" t="s">
        <v>183</v>
      </c>
    </row>
    <row r="15" spans="1:16">
      <c r="A15">
        <v>13</v>
      </c>
      <c r="B15" t="s">
        <v>198</v>
      </c>
      <c r="C15" t="s">
        <v>216</v>
      </c>
      <c r="D15" t="s">
        <v>217</v>
      </c>
      <c r="E15" t="s">
        <v>19</v>
      </c>
      <c r="F15" s="15" t="s">
        <v>23</v>
      </c>
      <c r="G15" s="15"/>
      <c r="H15" t="s">
        <v>30</v>
      </c>
      <c r="I15" t="s">
        <v>22</v>
      </c>
      <c r="J15" t="s">
        <v>21</v>
      </c>
      <c r="K15" t="s">
        <v>21</v>
      </c>
      <c r="L15" t="s">
        <v>21</v>
      </c>
      <c r="N15" t="s">
        <v>21</v>
      </c>
      <c r="O15" t="s">
        <v>182</v>
      </c>
      <c r="P15" t="s">
        <v>183</v>
      </c>
    </row>
    <row r="16" spans="1:16">
      <c r="A16">
        <v>14</v>
      </c>
      <c r="B16" t="s">
        <v>179</v>
      </c>
      <c r="C16" t="s">
        <v>122</v>
      </c>
      <c r="D16" t="s">
        <v>123</v>
      </c>
      <c r="E16" t="s">
        <v>19</v>
      </c>
      <c r="F16" s="15" t="s">
        <v>23</v>
      </c>
      <c r="G16" s="15"/>
      <c r="H16" t="s">
        <v>30</v>
      </c>
      <c r="I16" t="s">
        <v>33</v>
      </c>
      <c r="J16">
        <v>0.13</v>
      </c>
      <c r="K16">
        <v>16.920000000000002</v>
      </c>
      <c r="L16">
        <v>27</v>
      </c>
      <c r="N16" t="s">
        <v>21</v>
      </c>
      <c r="O16" t="s">
        <v>182</v>
      </c>
      <c r="P16" t="s">
        <v>183</v>
      </c>
    </row>
    <row r="17" spans="1:16">
      <c r="A17">
        <v>15</v>
      </c>
      <c r="B17" t="s">
        <v>224</v>
      </c>
      <c r="C17" t="s">
        <v>203</v>
      </c>
      <c r="D17" t="s">
        <v>204</v>
      </c>
      <c r="E17" t="s">
        <v>19</v>
      </c>
      <c r="F17" s="15" t="s">
        <v>23</v>
      </c>
      <c r="G17" s="15"/>
      <c r="H17" t="s">
        <v>30</v>
      </c>
      <c r="I17" t="s">
        <v>22</v>
      </c>
      <c r="J17" t="s">
        <v>21</v>
      </c>
      <c r="K17" t="s">
        <v>21</v>
      </c>
      <c r="L17" t="s">
        <v>21</v>
      </c>
      <c r="N17" t="s">
        <v>21</v>
      </c>
      <c r="O17" t="s">
        <v>182</v>
      </c>
      <c r="P17" t="s">
        <v>183</v>
      </c>
    </row>
    <row r="18" spans="1:16">
      <c r="A18">
        <v>16</v>
      </c>
      <c r="B18" t="s">
        <v>198</v>
      </c>
      <c r="C18" t="s">
        <v>225</v>
      </c>
      <c r="D18" t="s">
        <v>226</v>
      </c>
      <c r="E18" t="s">
        <v>19</v>
      </c>
      <c r="F18" s="15" t="s">
        <v>23</v>
      </c>
      <c r="G18" s="15"/>
      <c r="H18" t="s">
        <v>30</v>
      </c>
      <c r="I18" t="s">
        <v>22</v>
      </c>
      <c r="J18" t="s">
        <v>21</v>
      </c>
      <c r="K18" t="s">
        <v>21</v>
      </c>
      <c r="L18" t="s">
        <v>21</v>
      </c>
      <c r="N18" t="s">
        <v>21</v>
      </c>
      <c r="O18" t="s">
        <v>182</v>
      </c>
      <c r="P18" t="s">
        <v>183</v>
      </c>
    </row>
    <row r="19" spans="1:16">
      <c r="A19">
        <v>17</v>
      </c>
      <c r="B19" t="s">
        <v>215</v>
      </c>
      <c r="C19" t="s">
        <v>227</v>
      </c>
      <c r="D19" t="s">
        <v>228</v>
      </c>
      <c r="E19" t="s">
        <v>19</v>
      </c>
      <c r="F19" s="15" t="s">
        <v>23</v>
      </c>
      <c r="G19" s="15"/>
      <c r="H19" t="s">
        <v>30</v>
      </c>
      <c r="I19" t="s">
        <v>33</v>
      </c>
      <c r="J19">
        <v>7.5</v>
      </c>
      <c r="K19">
        <v>18.38</v>
      </c>
      <c r="L19">
        <v>26</v>
      </c>
      <c r="N19" t="s">
        <v>21</v>
      </c>
      <c r="O19" t="s">
        <v>182</v>
      </c>
      <c r="P19" t="s">
        <v>183</v>
      </c>
    </row>
    <row r="20" spans="1:16">
      <c r="A20">
        <v>18</v>
      </c>
      <c r="B20" t="s">
        <v>202</v>
      </c>
      <c r="C20" t="s">
        <v>229</v>
      </c>
      <c r="D20" t="s">
        <v>230</v>
      </c>
      <c r="E20" t="s">
        <v>19</v>
      </c>
      <c r="F20" s="15" t="s">
        <v>23</v>
      </c>
      <c r="G20" s="15"/>
      <c r="H20" t="s">
        <v>30</v>
      </c>
      <c r="I20" t="s">
        <v>22</v>
      </c>
      <c r="J20" t="s">
        <v>21</v>
      </c>
      <c r="K20" t="s">
        <v>21</v>
      </c>
      <c r="L20" t="s">
        <v>21</v>
      </c>
      <c r="N20" t="s">
        <v>21</v>
      </c>
      <c r="O20" t="s">
        <v>182</v>
      </c>
      <c r="P20" t="s">
        <v>183</v>
      </c>
    </row>
    <row r="21" spans="1:16">
      <c r="A21">
        <v>19</v>
      </c>
      <c r="B21" t="s">
        <v>202</v>
      </c>
      <c r="C21" t="s">
        <v>152</v>
      </c>
      <c r="D21" t="s">
        <v>153</v>
      </c>
      <c r="E21" t="s">
        <v>19</v>
      </c>
      <c r="F21" s="15" t="s">
        <v>23</v>
      </c>
      <c r="G21" s="15"/>
      <c r="H21" t="s">
        <v>30</v>
      </c>
      <c r="I21" t="s">
        <v>22</v>
      </c>
      <c r="J21" t="s">
        <v>21</v>
      </c>
      <c r="K21" t="s">
        <v>21</v>
      </c>
      <c r="L21" t="s">
        <v>21</v>
      </c>
      <c r="N21" t="s">
        <v>21</v>
      </c>
      <c r="O21" t="s">
        <v>182</v>
      </c>
      <c r="P21" t="s">
        <v>183</v>
      </c>
    </row>
    <row r="22" spans="1:16">
      <c r="A22">
        <v>20</v>
      </c>
      <c r="B22" t="s">
        <v>195</v>
      </c>
      <c r="C22" t="s">
        <v>239</v>
      </c>
      <c r="D22" t="s">
        <v>240</v>
      </c>
      <c r="E22" t="s">
        <v>19</v>
      </c>
      <c r="F22" s="15" t="s">
        <v>23</v>
      </c>
      <c r="G22" s="15"/>
      <c r="H22" t="s">
        <v>30</v>
      </c>
      <c r="I22" t="s">
        <v>33</v>
      </c>
      <c r="J22">
        <v>0</v>
      </c>
      <c r="K22">
        <v>29.31</v>
      </c>
      <c r="L22">
        <v>29</v>
      </c>
      <c r="N22" t="s">
        <v>21</v>
      </c>
      <c r="O22" t="s">
        <v>182</v>
      </c>
      <c r="P22" t="s">
        <v>183</v>
      </c>
    </row>
    <row r="23" spans="1:16">
      <c r="A23">
        <v>21</v>
      </c>
      <c r="B23" t="s">
        <v>179</v>
      </c>
      <c r="C23" t="s">
        <v>241</v>
      </c>
      <c r="D23" t="s">
        <v>242</v>
      </c>
      <c r="E23" t="s">
        <v>19</v>
      </c>
      <c r="F23" s="15" t="s">
        <v>23</v>
      </c>
      <c r="G23" s="15"/>
      <c r="H23" t="s">
        <v>30</v>
      </c>
      <c r="I23" t="s">
        <v>22</v>
      </c>
      <c r="J23" t="s">
        <v>21</v>
      </c>
      <c r="K23" t="s">
        <v>21</v>
      </c>
      <c r="L23" t="s">
        <v>21</v>
      </c>
      <c r="N23" t="s">
        <v>21</v>
      </c>
      <c r="O23" t="s">
        <v>182</v>
      </c>
      <c r="P23" t="s">
        <v>183</v>
      </c>
    </row>
    <row r="24" spans="1:16">
      <c r="A24">
        <v>22</v>
      </c>
      <c r="B24" t="s">
        <v>202</v>
      </c>
      <c r="C24" t="s">
        <v>164</v>
      </c>
      <c r="D24" t="s">
        <v>165</v>
      </c>
      <c r="E24" t="s">
        <v>19</v>
      </c>
      <c r="F24" s="15" t="s">
        <v>23</v>
      </c>
      <c r="G24" s="15"/>
      <c r="H24" t="s">
        <v>30</v>
      </c>
      <c r="I24" t="s">
        <v>22</v>
      </c>
      <c r="J24" t="s">
        <v>21</v>
      </c>
      <c r="K24" t="s">
        <v>21</v>
      </c>
      <c r="L24" t="s">
        <v>21</v>
      </c>
      <c r="N24" t="s">
        <v>21</v>
      </c>
      <c r="O24" t="s">
        <v>182</v>
      </c>
      <c r="P24" t="s">
        <v>183</v>
      </c>
    </row>
    <row r="25" spans="1:16">
      <c r="A25">
        <v>23</v>
      </c>
      <c r="B25" t="s">
        <v>202</v>
      </c>
      <c r="C25" t="s">
        <v>243</v>
      </c>
      <c r="D25" t="s">
        <v>244</v>
      </c>
      <c r="E25" t="s">
        <v>19</v>
      </c>
      <c r="F25" s="15" t="s">
        <v>23</v>
      </c>
      <c r="G25" s="15"/>
      <c r="H25" t="s">
        <v>30</v>
      </c>
      <c r="I25" t="s">
        <v>22</v>
      </c>
      <c r="J25" t="s">
        <v>21</v>
      </c>
      <c r="K25" t="s">
        <v>21</v>
      </c>
      <c r="L25" t="s">
        <v>21</v>
      </c>
      <c r="N25" t="s">
        <v>21</v>
      </c>
      <c r="O25" t="s">
        <v>182</v>
      </c>
      <c r="P25" t="s">
        <v>183</v>
      </c>
    </row>
    <row r="26" spans="1:16">
      <c r="A26">
        <v>24</v>
      </c>
      <c r="B26" t="s">
        <v>245</v>
      </c>
      <c r="C26" t="s">
        <v>246</v>
      </c>
      <c r="D26" t="s">
        <v>247</v>
      </c>
      <c r="E26" t="s">
        <v>19</v>
      </c>
      <c r="F26" s="15" t="s">
        <v>23</v>
      </c>
      <c r="G26" s="15"/>
      <c r="H26" t="s">
        <v>30</v>
      </c>
      <c r="I26" t="s">
        <v>33</v>
      </c>
      <c r="J26">
        <v>24.17</v>
      </c>
      <c r="K26">
        <v>24.38</v>
      </c>
      <c r="L26">
        <v>49</v>
      </c>
      <c r="N26" t="s">
        <v>21</v>
      </c>
      <c r="O26" t="s">
        <v>185</v>
      </c>
      <c r="P26" t="s">
        <v>183</v>
      </c>
    </row>
    <row r="27" spans="1:16">
      <c r="A27">
        <v>25</v>
      </c>
      <c r="B27" t="s">
        <v>184</v>
      </c>
      <c r="C27" t="s">
        <v>47</v>
      </c>
      <c r="D27" t="s">
        <v>48</v>
      </c>
      <c r="E27" t="s">
        <v>19</v>
      </c>
      <c r="F27" s="15" t="s">
        <v>23</v>
      </c>
      <c r="G27" s="15"/>
      <c r="H27" t="s">
        <v>30</v>
      </c>
      <c r="I27" t="s">
        <v>22</v>
      </c>
      <c r="J27" t="s">
        <v>21</v>
      </c>
      <c r="K27" t="s">
        <v>21</v>
      </c>
      <c r="L27" t="s">
        <v>21</v>
      </c>
      <c r="N27" t="s">
        <v>21</v>
      </c>
      <c r="O27" t="s">
        <v>185</v>
      </c>
      <c r="P27" t="s">
        <v>183</v>
      </c>
    </row>
    <row r="28" spans="1:16">
      <c r="A28">
        <v>26</v>
      </c>
      <c r="B28" t="s">
        <v>259</v>
      </c>
      <c r="C28" t="s">
        <v>225</v>
      </c>
      <c r="D28" t="s">
        <v>226</v>
      </c>
      <c r="E28" t="s">
        <v>19</v>
      </c>
      <c r="F28" s="15" t="s">
        <v>23</v>
      </c>
      <c r="G28" s="15"/>
      <c r="H28" t="s">
        <v>30</v>
      </c>
      <c r="I28" t="s">
        <v>22</v>
      </c>
      <c r="J28" t="s">
        <v>21</v>
      </c>
      <c r="K28" t="s">
        <v>21</v>
      </c>
      <c r="L28" t="s">
        <v>21</v>
      </c>
      <c r="N28" t="s">
        <v>21</v>
      </c>
      <c r="O28" t="s">
        <v>185</v>
      </c>
      <c r="P28" t="s">
        <v>183</v>
      </c>
    </row>
    <row r="29" spans="1:16">
      <c r="A29">
        <v>27</v>
      </c>
      <c r="B29" t="s">
        <v>260</v>
      </c>
      <c r="C29" t="s">
        <v>186</v>
      </c>
      <c r="D29" t="s">
        <v>187</v>
      </c>
      <c r="E29" t="s">
        <v>19</v>
      </c>
      <c r="F29" s="15" t="s">
        <v>23</v>
      </c>
      <c r="G29" s="15"/>
      <c r="H29" t="s">
        <v>30</v>
      </c>
      <c r="I29" t="s">
        <v>33</v>
      </c>
      <c r="J29">
        <v>5.94</v>
      </c>
      <c r="K29">
        <v>30</v>
      </c>
      <c r="L29">
        <v>36</v>
      </c>
      <c r="N29" t="s">
        <v>21</v>
      </c>
      <c r="O29" t="s">
        <v>185</v>
      </c>
      <c r="P29" t="s">
        <v>183</v>
      </c>
    </row>
    <row r="30" spans="1:16">
      <c r="A30">
        <v>28</v>
      </c>
      <c r="B30" t="s">
        <v>245</v>
      </c>
      <c r="C30" t="s">
        <v>227</v>
      </c>
      <c r="D30" t="s">
        <v>228</v>
      </c>
      <c r="E30" t="s">
        <v>19</v>
      </c>
      <c r="F30" s="15" t="s">
        <v>23</v>
      </c>
      <c r="G30" s="15"/>
      <c r="H30" t="s">
        <v>30</v>
      </c>
      <c r="I30" t="s">
        <v>33</v>
      </c>
      <c r="J30">
        <v>25</v>
      </c>
      <c r="K30">
        <v>24.38</v>
      </c>
      <c r="L30">
        <v>49</v>
      </c>
      <c r="N30" t="s">
        <v>21</v>
      </c>
      <c r="O30" t="s">
        <v>185</v>
      </c>
      <c r="P30" t="s">
        <v>183</v>
      </c>
    </row>
    <row r="31" spans="1:16">
      <c r="A31">
        <v>29</v>
      </c>
      <c r="B31" t="s">
        <v>195</v>
      </c>
      <c r="C31" t="s">
        <v>267</v>
      </c>
      <c r="D31" t="s">
        <v>268</v>
      </c>
      <c r="E31" t="s">
        <v>19</v>
      </c>
      <c r="F31" s="15" t="s">
        <v>38</v>
      </c>
      <c r="G31" s="15"/>
      <c r="H31" t="s">
        <v>30</v>
      </c>
      <c r="I31" t="s">
        <v>33</v>
      </c>
      <c r="J31">
        <v>24</v>
      </c>
      <c r="K31">
        <v>30</v>
      </c>
      <c r="L31">
        <v>54</v>
      </c>
      <c r="N31" t="s">
        <v>21</v>
      </c>
      <c r="O31" t="s">
        <v>182</v>
      </c>
      <c r="P31" t="s">
        <v>183</v>
      </c>
    </row>
    <row r="32" spans="1:16">
      <c r="A32">
        <v>30</v>
      </c>
      <c r="B32" t="s">
        <v>273</v>
      </c>
      <c r="C32" t="s">
        <v>111</v>
      </c>
      <c r="D32" t="s">
        <v>112</v>
      </c>
      <c r="E32" t="s">
        <v>19</v>
      </c>
      <c r="F32" s="15" t="s">
        <v>38</v>
      </c>
      <c r="G32" s="15"/>
      <c r="H32" t="s">
        <v>30</v>
      </c>
      <c r="I32" t="s">
        <v>33</v>
      </c>
      <c r="J32">
        <v>19.91</v>
      </c>
      <c r="K32">
        <v>37.5</v>
      </c>
      <c r="L32">
        <v>57</v>
      </c>
      <c r="N32" t="s">
        <v>21</v>
      </c>
      <c r="O32" t="s">
        <v>182</v>
      </c>
      <c r="P32" t="s">
        <v>183</v>
      </c>
    </row>
    <row r="33" spans="1:16">
      <c r="A33">
        <v>31</v>
      </c>
      <c r="B33" t="s">
        <v>195</v>
      </c>
      <c r="C33" t="s">
        <v>144</v>
      </c>
      <c r="D33" t="s">
        <v>145</v>
      </c>
      <c r="E33" t="s">
        <v>19</v>
      </c>
      <c r="F33" s="15" t="s">
        <v>38</v>
      </c>
      <c r="G33" s="15"/>
      <c r="H33" t="s">
        <v>30</v>
      </c>
      <c r="I33" t="s">
        <v>33</v>
      </c>
      <c r="J33">
        <v>23.33</v>
      </c>
      <c r="K33">
        <v>30</v>
      </c>
      <c r="L33">
        <v>53</v>
      </c>
      <c r="N33" t="s">
        <v>21</v>
      </c>
      <c r="O33" t="s">
        <v>182</v>
      </c>
      <c r="P33" t="s">
        <v>183</v>
      </c>
    </row>
    <row r="34" spans="1:16">
      <c r="A34">
        <v>32</v>
      </c>
      <c r="B34" t="s">
        <v>245</v>
      </c>
      <c r="C34" t="s">
        <v>276</v>
      </c>
      <c r="D34" t="s">
        <v>277</v>
      </c>
      <c r="E34" t="s">
        <v>19</v>
      </c>
      <c r="F34" s="15" t="s">
        <v>38</v>
      </c>
      <c r="G34" s="15"/>
      <c r="H34" t="s">
        <v>30</v>
      </c>
      <c r="I34" t="s">
        <v>33</v>
      </c>
      <c r="J34">
        <v>18.329999999999998</v>
      </c>
      <c r="K34">
        <v>30</v>
      </c>
      <c r="L34">
        <v>48</v>
      </c>
      <c r="N34" t="s">
        <v>21</v>
      </c>
      <c r="O34" t="s">
        <v>185</v>
      </c>
      <c r="P34" t="s">
        <v>183</v>
      </c>
    </row>
    <row r="35" spans="1:16">
      <c r="A35">
        <v>33</v>
      </c>
      <c r="B35" t="s">
        <v>233</v>
      </c>
      <c r="C35" t="s">
        <v>234</v>
      </c>
      <c r="D35" t="s">
        <v>235</v>
      </c>
      <c r="E35" t="s">
        <v>19</v>
      </c>
      <c r="F35" s="15" t="s">
        <v>23</v>
      </c>
      <c r="G35" s="15"/>
      <c r="H35" t="s">
        <v>168</v>
      </c>
      <c r="I35" t="s">
        <v>33</v>
      </c>
      <c r="J35">
        <v>0</v>
      </c>
      <c r="K35">
        <v>20.66</v>
      </c>
      <c r="L35">
        <v>21</v>
      </c>
      <c r="N35" t="s">
        <v>21</v>
      </c>
      <c r="O35" t="s">
        <v>182</v>
      </c>
      <c r="P35" t="s">
        <v>183</v>
      </c>
    </row>
    <row r="36" spans="1:16">
      <c r="A36">
        <v>34</v>
      </c>
      <c r="B36" t="s">
        <v>248</v>
      </c>
      <c r="C36" t="s">
        <v>249</v>
      </c>
      <c r="D36" t="s">
        <v>250</v>
      </c>
      <c r="E36" t="s">
        <v>19</v>
      </c>
      <c r="F36" s="15" t="s">
        <v>23</v>
      </c>
      <c r="G36" s="15"/>
      <c r="H36" t="s">
        <v>168</v>
      </c>
      <c r="I36" t="s">
        <v>22</v>
      </c>
      <c r="J36" t="s">
        <v>21</v>
      </c>
      <c r="K36" t="s">
        <v>21</v>
      </c>
      <c r="L36" t="s">
        <v>21</v>
      </c>
      <c r="N36" t="s">
        <v>21</v>
      </c>
      <c r="O36" t="s">
        <v>185</v>
      </c>
      <c r="P36" t="s">
        <v>183</v>
      </c>
    </row>
    <row r="37" spans="1:16">
      <c r="A37">
        <v>35</v>
      </c>
      <c r="B37" t="s">
        <v>248</v>
      </c>
      <c r="C37" t="s">
        <v>251</v>
      </c>
      <c r="D37" t="s">
        <v>252</v>
      </c>
      <c r="E37" t="s">
        <v>19</v>
      </c>
      <c r="F37" s="15" t="s">
        <v>23</v>
      </c>
      <c r="G37" s="15"/>
      <c r="H37" t="s">
        <v>168</v>
      </c>
      <c r="I37" t="s">
        <v>33</v>
      </c>
      <c r="J37">
        <v>3.1</v>
      </c>
      <c r="K37">
        <v>10.69</v>
      </c>
      <c r="L37">
        <v>14</v>
      </c>
      <c r="N37" t="s">
        <v>21</v>
      </c>
      <c r="O37" t="s">
        <v>185</v>
      </c>
      <c r="P37" t="s">
        <v>183</v>
      </c>
    </row>
    <row r="38" spans="1:16">
      <c r="A38">
        <v>36</v>
      </c>
      <c r="B38" t="s">
        <v>253</v>
      </c>
      <c r="C38" t="s">
        <v>254</v>
      </c>
      <c r="D38" t="s">
        <v>255</v>
      </c>
      <c r="E38" t="s">
        <v>19</v>
      </c>
      <c r="F38" s="15" t="s">
        <v>23</v>
      </c>
      <c r="G38" s="15"/>
      <c r="H38" t="s">
        <v>168</v>
      </c>
      <c r="I38" t="s">
        <v>33</v>
      </c>
      <c r="J38">
        <v>21</v>
      </c>
      <c r="K38">
        <v>12.63</v>
      </c>
      <c r="L38">
        <v>34</v>
      </c>
      <c r="N38" t="s">
        <v>21</v>
      </c>
      <c r="O38" t="s">
        <v>185</v>
      </c>
      <c r="P38" t="s">
        <v>183</v>
      </c>
    </row>
    <row r="39" spans="1:16">
      <c r="A39">
        <v>37</v>
      </c>
      <c r="B39" t="s">
        <v>261</v>
      </c>
      <c r="C39" t="s">
        <v>262</v>
      </c>
      <c r="D39" t="s">
        <v>263</v>
      </c>
      <c r="E39" t="s">
        <v>19</v>
      </c>
      <c r="F39" s="15" t="s">
        <v>23</v>
      </c>
      <c r="G39" s="15"/>
      <c r="H39" t="s">
        <v>168</v>
      </c>
      <c r="I39" t="s">
        <v>33</v>
      </c>
      <c r="J39">
        <v>0</v>
      </c>
      <c r="K39">
        <v>6</v>
      </c>
      <c r="L39">
        <v>6</v>
      </c>
      <c r="N39" t="s">
        <v>21</v>
      </c>
      <c r="O39" t="s">
        <v>185</v>
      </c>
      <c r="P39" t="s">
        <v>183</v>
      </c>
    </row>
    <row r="40" spans="1:16">
      <c r="A40">
        <v>38</v>
      </c>
      <c r="B40" t="s">
        <v>248</v>
      </c>
      <c r="C40" t="s">
        <v>254</v>
      </c>
      <c r="D40" t="s">
        <v>255</v>
      </c>
      <c r="E40" t="s">
        <v>19</v>
      </c>
      <c r="F40" s="15" t="s">
        <v>23</v>
      </c>
      <c r="G40" s="15"/>
      <c r="H40" t="s">
        <v>168</v>
      </c>
      <c r="I40" t="s">
        <v>33</v>
      </c>
      <c r="J40">
        <v>17.97</v>
      </c>
      <c r="K40">
        <v>10.69</v>
      </c>
      <c r="L40">
        <v>29</v>
      </c>
      <c r="N40" t="s">
        <v>21</v>
      </c>
      <c r="O40" t="s">
        <v>185</v>
      </c>
      <c r="P40" t="s">
        <v>183</v>
      </c>
    </row>
    <row r="41" spans="1:16">
      <c r="A41">
        <v>39</v>
      </c>
      <c r="B41" t="s">
        <v>248</v>
      </c>
      <c r="C41" t="s">
        <v>265</v>
      </c>
      <c r="D41" t="s">
        <v>266</v>
      </c>
      <c r="E41" t="s">
        <v>19</v>
      </c>
      <c r="F41" s="15" t="s">
        <v>23</v>
      </c>
      <c r="G41" s="15"/>
      <c r="H41" t="s">
        <v>168</v>
      </c>
      <c r="I41" t="s">
        <v>22</v>
      </c>
      <c r="J41" t="s">
        <v>21</v>
      </c>
      <c r="K41" t="s">
        <v>21</v>
      </c>
      <c r="L41" t="s">
        <v>21</v>
      </c>
      <c r="N41" t="s">
        <v>21</v>
      </c>
      <c r="O41" t="s">
        <v>185</v>
      </c>
      <c r="P41" t="s">
        <v>183</v>
      </c>
    </row>
    <row r="42" spans="1:16">
      <c r="A42">
        <v>40</v>
      </c>
      <c r="B42" t="s">
        <v>179</v>
      </c>
      <c r="C42" t="s">
        <v>180</v>
      </c>
      <c r="D42" t="s">
        <v>181</v>
      </c>
      <c r="E42" t="s">
        <v>19</v>
      </c>
      <c r="F42" s="15" t="s">
        <v>68</v>
      </c>
      <c r="G42" s="15"/>
      <c r="H42" t="s">
        <v>42</v>
      </c>
      <c r="I42" t="s">
        <v>33</v>
      </c>
      <c r="J42">
        <v>24.66</v>
      </c>
      <c r="K42">
        <v>21</v>
      </c>
      <c r="L42">
        <v>71</v>
      </c>
      <c r="N42" t="s">
        <v>21</v>
      </c>
      <c r="O42" t="s">
        <v>182</v>
      </c>
      <c r="P42" t="s">
        <v>183</v>
      </c>
    </row>
    <row r="43" spans="1:16">
      <c r="A43">
        <v>41</v>
      </c>
      <c r="B43" t="s">
        <v>201</v>
      </c>
      <c r="C43" t="s">
        <v>84</v>
      </c>
      <c r="D43" t="s">
        <v>85</v>
      </c>
      <c r="E43" t="s">
        <v>19</v>
      </c>
      <c r="F43" s="15" t="s">
        <v>23</v>
      </c>
      <c r="G43" s="15"/>
      <c r="H43" t="s">
        <v>42</v>
      </c>
      <c r="I43" t="s">
        <v>22</v>
      </c>
      <c r="J43" t="s">
        <v>21</v>
      </c>
      <c r="K43" t="s">
        <v>21</v>
      </c>
      <c r="L43" t="s">
        <v>21</v>
      </c>
      <c r="N43" t="s">
        <v>21</v>
      </c>
      <c r="O43" t="s">
        <v>182</v>
      </c>
      <c r="P43" t="s">
        <v>183</v>
      </c>
    </row>
    <row r="44" spans="1:16">
      <c r="A44">
        <v>42</v>
      </c>
      <c r="B44" t="s">
        <v>179</v>
      </c>
      <c r="C44" t="s">
        <v>205</v>
      </c>
      <c r="D44" t="s">
        <v>206</v>
      </c>
      <c r="E44" t="s">
        <v>19</v>
      </c>
      <c r="F44" s="15" t="s">
        <v>23</v>
      </c>
      <c r="G44" s="15"/>
      <c r="H44" t="s">
        <v>42</v>
      </c>
      <c r="I44" t="s">
        <v>22</v>
      </c>
      <c r="J44" t="s">
        <v>21</v>
      </c>
      <c r="K44" t="s">
        <v>21</v>
      </c>
      <c r="L44" t="s">
        <v>21</v>
      </c>
      <c r="N44" t="s">
        <v>21</v>
      </c>
      <c r="O44" t="s">
        <v>182</v>
      </c>
      <c r="P44" t="s">
        <v>183</v>
      </c>
    </row>
    <row r="45" spans="1:16">
      <c r="A45">
        <v>43</v>
      </c>
      <c r="B45" t="s">
        <v>179</v>
      </c>
      <c r="C45" t="s">
        <v>207</v>
      </c>
      <c r="D45" t="s">
        <v>208</v>
      </c>
      <c r="E45" t="s">
        <v>19</v>
      </c>
      <c r="F45" s="15" t="s">
        <v>23</v>
      </c>
      <c r="G45" s="15"/>
      <c r="H45" t="s">
        <v>42</v>
      </c>
      <c r="I45" t="s">
        <v>22</v>
      </c>
      <c r="J45" t="s">
        <v>21</v>
      </c>
      <c r="K45" t="s">
        <v>21</v>
      </c>
      <c r="L45" t="s">
        <v>21</v>
      </c>
      <c r="N45" t="s">
        <v>21</v>
      </c>
      <c r="O45" t="s">
        <v>182</v>
      </c>
      <c r="P45" t="s">
        <v>183</v>
      </c>
    </row>
    <row r="46" spans="1:16">
      <c r="A46">
        <v>44</v>
      </c>
      <c r="B46" t="s">
        <v>202</v>
      </c>
      <c r="C46" t="s">
        <v>180</v>
      </c>
      <c r="D46" t="s">
        <v>181</v>
      </c>
      <c r="E46" t="s">
        <v>19</v>
      </c>
      <c r="F46" s="15" t="s">
        <v>23</v>
      </c>
      <c r="G46" s="15"/>
      <c r="H46" t="s">
        <v>42</v>
      </c>
      <c r="I46" t="s">
        <v>33</v>
      </c>
      <c r="J46">
        <v>24.88</v>
      </c>
      <c r="K46">
        <v>10</v>
      </c>
      <c r="L46">
        <v>60</v>
      </c>
      <c r="N46" t="s">
        <v>21</v>
      </c>
      <c r="O46" t="s">
        <v>182</v>
      </c>
      <c r="P46" t="s">
        <v>183</v>
      </c>
    </row>
    <row r="47" spans="1:16">
      <c r="A47">
        <v>45</v>
      </c>
      <c r="B47" t="s">
        <v>202</v>
      </c>
      <c r="C47" t="s">
        <v>207</v>
      </c>
      <c r="D47" t="s">
        <v>208</v>
      </c>
      <c r="E47" t="s">
        <v>19</v>
      </c>
      <c r="F47" s="15" t="s">
        <v>23</v>
      </c>
      <c r="G47" s="15"/>
      <c r="H47" t="s">
        <v>42</v>
      </c>
      <c r="I47" t="s">
        <v>22</v>
      </c>
      <c r="J47" t="s">
        <v>21</v>
      </c>
      <c r="K47" t="s">
        <v>21</v>
      </c>
      <c r="L47" t="s">
        <v>21</v>
      </c>
      <c r="N47" t="s">
        <v>21</v>
      </c>
      <c r="O47" t="s">
        <v>182</v>
      </c>
      <c r="P47" t="s">
        <v>183</v>
      </c>
    </row>
    <row r="48" spans="1:16">
      <c r="A48">
        <v>46</v>
      </c>
      <c r="B48" t="s">
        <v>256</v>
      </c>
      <c r="C48" t="s">
        <v>257</v>
      </c>
      <c r="D48" t="s">
        <v>258</v>
      </c>
      <c r="E48" t="s">
        <v>19</v>
      </c>
      <c r="F48" s="15" t="s">
        <v>23</v>
      </c>
      <c r="G48" s="15"/>
      <c r="H48" t="s">
        <v>42</v>
      </c>
      <c r="I48" t="s">
        <v>33</v>
      </c>
      <c r="J48">
        <v>10</v>
      </c>
      <c r="K48">
        <v>26.57</v>
      </c>
      <c r="L48">
        <v>37</v>
      </c>
      <c r="N48" t="s">
        <v>21</v>
      </c>
      <c r="O48" t="s">
        <v>185</v>
      </c>
      <c r="P48" t="s">
        <v>183</v>
      </c>
    </row>
    <row r="49" spans="1:16">
      <c r="A49">
        <v>47</v>
      </c>
      <c r="B49" t="s">
        <v>195</v>
      </c>
      <c r="C49" t="s">
        <v>209</v>
      </c>
      <c r="D49" t="s">
        <v>210</v>
      </c>
      <c r="E49" t="s">
        <v>19</v>
      </c>
      <c r="F49" s="15" t="s">
        <v>23</v>
      </c>
      <c r="G49" s="15"/>
      <c r="H49" t="s">
        <v>20</v>
      </c>
      <c r="I49" t="s">
        <v>22</v>
      </c>
      <c r="J49" t="s">
        <v>21</v>
      </c>
      <c r="K49" t="s">
        <v>21</v>
      </c>
      <c r="L49" t="s">
        <v>21</v>
      </c>
      <c r="N49" t="s">
        <v>21</v>
      </c>
      <c r="O49" t="s">
        <v>182</v>
      </c>
      <c r="P49" t="s">
        <v>183</v>
      </c>
    </row>
    <row r="50" spans="1:16">
      <c r="A50">
        <v>48</v>
      </c>
      <c r="B50" t="s">
        <v>198</v>
      </c>
      <c r="C50" t="s">
        <v>218</v>
      </c>
      <c r="D50" t="s">
        <v>219</v>
      </c>
      <c r="E50" t="s">
        <v>19</v>
      </c>
      <c r="F50" s="15" t="s">
        <v>23</v>
      </c>
      <c r="G50" s="15"/>
      <c r="H50" t="s">
        <v>20</v>
      </c>
      <c r="I50" t="s">
        <v>33</v>
      </c>
      <c r="J50">
        <v>14.81</v>
      </c>
      <c r="K50">
        <v>5.36</v>
      </c>
      <c r="L50">
        <v>20</v>
      </c>
      <c r="N50" t="s">
        <v>21</v>
      </c>
      <c r="O50" t="s">
        <v>182</v>
      </c>
      <c r="P50" t="s">
        <v>183</v>
      </c>
    </row>
    <row r="51" spans="1:16">
      <c r="A51">
        <v>49</v>
      </c>
      <c r="B51" t="s">
        <v>223</v>
      </c>
      <c r="C51" t="s">
        <v>81</v>
      </c>
      <c r="D51" t="s">
        <v>82</v>
      </c>
      <c r="E51" t="s">
        <v>19</v>
      </c>
      <c r="F51" s="15" t="s">
        <v>23</v>
      </c>
      <c r="G51" s="15"/>
      <c r="H51" t="s">
        <v>20</v>
      </c>
      <c r="I51" t="s">
        <v>33</v>
      </c>
      <c r="J51">
        <v>12.88</v>
      </c>
      <c r="K51">
        <v>13</v>
      </c>
      <c r="L51">
        <v>51</v>
      </c>
      <c r="N51" t="s">
        <v>21</v>
      </c>
      <c r="O51" t="s">
        <v>182</v>
      </c>
      <c r="P51" t="s">
        <v>183</v>
      </c>
    </row>
    <row r="52" spans="1:16">
      <c r="A52">
        <v>50</v>
      </c>
      <c r="B52" t="s">
        <v>223</v>
      </c>
      <c r="C52" t="s">
        <v>231</v>
      </c>
      <c r="D52" t="s">
        <v>232</v>
      </c>
      <c r="E52" t="s">
        <v>19</v>
      </c>
      <c r="F52" s="15" t="s">
        <v>23</v>
      </c>
      <c r="G52" s="15"/>
      <c r="H52" t="s">
        <v>20</v>
      </c>
      <c r="I52" t="s">
        <v>33</v>
      </c>
      <c r="J52">
        <v>0.63</v>
      </c>
      <c r="K52">
        <v>13</v>
      </c>
      <c r="L52">
        <v>14</v>
      </c>
      <c r="N52" t="s">
        <v>21</v>
      </c>
      <c r="O52" t="s">
        <v>182</v>
      </c>
      <c r="P52" t="s">
        <v>183</v>
      </c>
    </row>
    <row r="53" spans="1:16">
      <c r="A53">
        <v>51</v>
      </c>
      <c r="B53" t="s">
        <v>195</v>
      </c>
      <c r="C53" t="s">
        <v>269</v>
      </c>
      <c r="D53" t="s">
        <v>270</v>
      </c>
      <c r="E53" t="s">
        <v>19</v>
      </c>
      <c r="F53" s="15" t="s">
        <v>38</v>
      </c>
      <c r="G53" s="15"/>
      <c r="H53" t="s">
        <v>20</v>
      </c>
      <c r="I53" t="s">
        <v>33</v>
      </c>
      <c r="J53">
        <v>23.79</v>
      </c>
      <c r="K53">
        <v>31.25</v>
      </c>
      <c r="L53">
        <v>55</v>
      </c>
      <c r="N53" t="s">
        <v>21</v>
      </c>
      <c r="O53" t="s">
        <v>182</v>
      </c>
      <c r="P53" t="s">
        <v>183</v>
      </c>
    </row>
    <row r="54" spans="1:16">
      <c r="A54">
        <v>52</v>
      </c>
      <c r="B54" t="s">
        <v>195</v>
      </c>
      <c r="C54" t="s">
        <v>271</v>
      </c>
      <c r="D54" t="s">
        <v>272</v>
      </c>
      <c r="E54" t="s">
        <v>19</v>
      </c>
      <c r="F54" s="15" t="s">
        <v>38</v>
      </c>
      <c r="G54" s="15"/>
      <c r="H54" t="s">
        <v>20</v>
      </c>
      <c r="I54" t="s">
        <v>33</v>
      </c>
      <c r="J54">
        <v>16.88</v>
      </c>
      <c r="K54">
        <v>39.06</v>
      </c>
      <c r="L54">
        <v>56</v>
      </c>
      <c r="N54" t="s">
        <v>21</v>
      </c>
      <c r="O54" t="s">
        <v>182</v>
      </c>
      <c r="P54" t="s">
        <v>183</v>
      </c>
    </row>
    <row r="55" spans="1:16">
      <c r="A55">
        <v>53</v>
      </c>
      <c r="B55" t="s">
        <v>195</v>
      </c>
      <c r="C55" t="s">
        <v>274</v>
      </c>
      <c r="D55" t="s">
        <v>275</v>
      </c>
      <c r="E55" t="s">
        <v>19</v>
      </c>
      <c r="F55" s="15" t="s">
        <v>38</v>
      </c>
      <c r="G55" s="15"/>
      <c r="H55" t="s">
        <v>20</v>
      </c>
      <c r="I55" t="s">
        <v>33</v>
      </c>
      <c r="J55">
        <v>23.96</v>
      </c>
      <c r="K55">
        <v>33.75</v>
      </c>
      <c r="L55">
        <v>58</v>
      </c>
      <c r="N55" t="s">
        <v>21</v>
      </c>
      <c r="O55" t="s">
        <v>182</v>
      </c>
      <c r="P55" t="s">
        <v>183</v>
      </c>
    </row>
    <row r="56" spans="1:16">
      <c r="A56">
        <v>54</v>
      </c>
      <c r="B56" t="s">
        <v>192</v>
      </c>
      <c r="C56" t="s">
        <v>193</v>
      </c>
      <c r="D56" t="s">
        <v>194</v>
      </c>
      <c r="E56" t="s">
        <v>19</v>
      </c>
      <c r="F56" t="s">
        <v>23</v>
      </c>
      <c r="H56" t="s">
        <v>76</v>
      </c>
      <c r="I56" t="s">
        <v>33</v>
      </c>
      <c r="J56">
        <v>15.63</v>
      </c>
      <c r="K56">
        <v>25.5</v>
      </c>
      <c r="L56">
        <v>41</v>
      </c>
      <c r="N56" t="s">
        <v>21</v>
      </c>
      <c r="O56" t="s">
        <v>182</v>
      </c>
      <c r="P56" t="s">
        <v>183</v>
      </c>
    </row>
    <row r="57" spans="1:16">
      <c r="A57">
        <v>55</v>
      </c>
      <c r="B57" t="s">
        <v>220</v>
      </c>
      <c r="C57" t="s">
        <v>221</v>
      </c>
      <c r="D57" t="s">
        <v>222</v>
      </c>
      <c r="E57" t="s">
        <v>19</v>
      </c>
      <c r="F57" t="s">
        <v>23</v>
      </c>
      <c r="H57" t="s">
        <v>76</v>
      </c>
      <c r="I57" t="s">
        <v>22</v>
      </c>
      <c r="J57" t="s">
        <v>21</v>
      </c>
      <c r="K57" t="s">
        <v>21</v>
      </c>
      <c r="L57" t="s">
        <v>21</v>
      </c>
      <c r="N57" t="s">
        <v>21</v>
      </c>
      <c r="O57" t="s">
        <v>182</v>
      </c>
      <c r="P57" t="s">
        <v>183</v>
      </c>
    </row>
    <row r="58" spans="1:16">
      <c r="A58">
        <v>56</v>
      </c>
      <c r="B58" t="s">
        <v>236</v>
      </c>
      <c r="C58" t="s">
        <v>237</v>
      </c>
      <c r="D58" t="s">
        <v>238</v>
      </c>
      <c r="E58" t="s">
        <v>19</v>
      </c>
      <c r="F58" t="s">
        <v>23</v>
      </c>
      <c r="H58" t="s">
        <v>76</v>
      </c>
      <c r="I58" t="s">
        <v>22</v>
      </c>
      <c r="J58" t="s">
        <v>21</v>
      </c>
      <c r="K58" t="s">
        <v>21</v>
      </c>
      <c r="L58" t="s">
        <v>21</v>
      </c>
      <c r="N58" t="s">
        <v>21</v>
      </c>
      <c r="O58" t="s">
        <v>182</v>
      </c>
      <c r="P58" t="s">
        <v>183</v>
      </c>
    </row>
    <row r="59" spans="1:16">
      <c r="A59">
        <v>57</v>
      </c>
      <c r="B59" t="s">
        <v>264</v>
      </c>
      <c r="C59" t="s">
        <v>221</v>
      </c>
      <c r="D59" t="s">
        <v>222</v>
      </c>
      <c r="E59" t="s">
        <v>19</v>
      </c>
      <c r="F59" t="s">
        <v>23</v>
      </c>
      <c r="H59" t="s">
        <v>76</v>
      </c>
      <c r="I59" t="s">
        <v>22</v>
      </c>
      <c r="J59" t="s">
        <v>21</v>
      </c>
      <c r="K59" t="s">
        <v>21</v>
      </c>
      <c r="L59" t="s">
        <v>21</v>
      </c>
      <c r="N59" t="s">
        <v>21</v>
      </c>
      <c r="O59" t="s">
        <v>185</v>
      </c>
      <c r="P59" t="s">
        <v>183</v>
      </c>
    </row>
    <row r="61" spans="1:16">
      <c r="F61">
        <v>12</v>
      </c>
    </row>
    <row r="63" spans="1:16">
      <c r="B63" s="22" t="s">
        <v>279</v>
      </c>
      <c r="C63" s="22"/>
      <c r="D63" s="22"/>
      <c r="E63" s="22"/>
      <c r="F63" s="22"/>
      <c r="G63" s="22"/>
      <c r="H63" s="22"/>
      <c r="I63" s="2"/>
    </row>
    <row r="64" spans="1:16">
      <c r="B64" s="3" t="s">
        <v>5</v>
      </c>
      <c r="C64" s="4" t="s">
        <v>172</v>
      </c>
      <c r="D64" s="3" t="s">
        <v>68</v>
      </c>
      <c r="E64" s="3" t="s">
        <v>173</v>
      </c>
      <c r="F64" s="5" t="s">
        <v>38</v>
      </c>
      <c r="G64" s="6" t="s">
        <v>23</v>
      </c>
      <c r="H64" s="6" t="s">
        <v>22</v>
      </c>
    </row>
    <row r="65" spans="2:8">
      <c r="B65" s="7" t="s">
        <v>30</v>
      </c>
      <c r="C65" s="8">
        <f>COUNTIF($H$3:$H$59,B65)</f>
        <v>32</v>
      </c>
      <c r="D65" s="8">
        <v>1</v>
      </c>
      <c r="E65" s="8">
        <v>3</v>
      </c>
      <c r="F65" s="8">
        <v>4</v>
      </c>
      <c r="G65" s="8">
        <v>24</v>
      </c>
      <c r="H65" s="8">
        <f>COUNTIF($H$3:$H$59,#REF!)</f>
        <v>0</v>
      </c>
    </row>
    <row r="66" spans="2:8">
      <c r="B66" s="7" t="s">
        <v>168</v>
      </c>
      <c r="C66" s="8">
        <f>COUNTIF($H$3:$H$59,B66)</f>
        <v>7</v>
      </c>
      <c r="D66" s="9"/>
      <c r="E66" s="9"/>
      <c r="F66" s="8"/>
      <c r="G66" s="8">
        <v>7</v>
      </c>
      <c r="H66" s="8">
        <v>2</v>
      </c>
    </row>
    <row r="67" spans="2:8">
      <c r="B67" s="7" t="s">
        <v>42</v>
      </c>
      <c r="C67" s="8">
        <f>COUNTIF($H$3:$H$59,B67)</f>
        <v>7</v>
      </c>
      <c r="D67" s="8">
        <v>1</v>
      </c>
      <c r="E67" s="8"/>
      <c r="F67" s="8"/>
      <c r="G67" s="8">
        <v>6</v>
      </c>
      <c r="H67" s="8">
        <v>4</v>
      </c>
    </row>
    <row r="68" spans="2:8">
      <c r="B68" s="7" t="s">
        <v>20</v>
      </c>
      <c r="C68" s="8">
        <f>COUNTIF($H$3:$H$59,B68)</f>
        <v>7</v>
      </c>
      <c r="D68" s="8"/>
      <c r="E68" s="8"/>
      <c r="F68" s="23">
        <v>3</v>
      </c>
      <c r="G68" s="23">
        <v>4</v>
      </c>
      <c r="H68" s="8">
        <v>1</v>
      </c>
    </row>
    <row r="69" spans="2:8">
      <c r="B69" s="16" t="s">
        <v>76</v>
      </c>
      <c r="C69" s="8">
        <f>COUNTIF($H$3:$H$59,B69)</f>
        <v>4</v>
      </c>
      <c r="D69" s="8"/>
      <c r="E69" s="8"/>
      <c r="F69" s="23"/>
      <c r="G69" s="23">
        <v>4</v>
      </c>
      <c r="H69" s="8">
        <v>3</v>
      </c>
    </row>
    <row r="70" spans="2:8">
      <c r="B70" s="10" t="s">
        <v>174</v>
      </c>
      <c r="C70" s="20">
        <f>SUM(C65:C69)</f>
        <v>57</v>
      </c>
      <c r="D70" s="20">
        <f t="shared" ref="D70:H70" si="0">SUM(D65:D69)</f>
        <v>2</v>
      </c>
      <c r="E70" s="20">
        <f t="shared" si="0"/>
        <v>3</v>
      </c>
      <c r="F70" s="20">
        <f t="shared" si="0"/>
        <v>7</v>
      </c>
      <c r="G70" s="20">
        <f t="shared" si="0"/>
        <v>45</v>
      </c>
      <c r="H70" s="20">
        <f t="shared" si="0"/>
        <v>10</v>
      </c>
    </row>
    <row r="71" spans="2:8">
      <c r="C71" s="12"/>
    </row>
    <row r="72" spans="2:8">
      <c r="C72" s="12"/>
    </row>
    <row r="73" spans="2:8">
      <c r="B73" s="13" t="s">
        <v>175</v>
      </c>
      <c r="C73" s="13" t="s">
        <v>278</v>
      </c>
    </row>
    <row r="74" spans="2:8">
      <c r="B74" s="14"/>
      <c r="C74" s="12"/>
      <c r="H74">
        <f>71+57</f>
        <v>128</v>
      </c>
    </row>
    <row r="75" spans="2:8">
      <c r="B75" s="14"/>
      <c r="C75" s="12"/>
    </row>
    <row r="76" spans="2:8">
      <c r="B76" s="14"/>
      <c r="C76" s="12"/>
    </row>
  </sheetData>
  <mergeCells count="2">
    <mergeCell ref="B63:H63"/>
    <mergeCell ref="B1:H1"/>
  </mergeCells>
  <conditionalFormatting sqref="I2:I59">
    <cfRule type="cellIs" dxfId="6" priority="5" operator="equal">
      <formula>"Absent"</formula>
    </cfRule>
  </conditionalFormatting>
  <conditionalFormatting sqref="E2:E63 E71:E1048576 F64 F66:F69">
    <cfRule type="containsText" dxfId="5" priority="3" operator="containsText" text="Faculty">
      <formula>NOT(ISERROR(SEARCH("Faculty",E2)))</formula>
    </cfRule>
    <cfRule type="containsText" dxfId="4" priority="4" operator="containsText" text="Faculty">
      <formula>NOT(ISERROR(SEARCH("Faculty",E2)))</formula>
    </cfRule>
  </conditionalFormatting>
  <conditionalFormatting sqref="E1">
    <cfRule type="containsText" dxfId="3" priority="1" operator="containsText" text="Faculty">
      <formula>NOT(ISERROR(SEARCH("Faculty",E1)))</formula>
    </cfRule>
    <cfRule type="containsText" dxfId="2" priority="2" operator="containsText" text="Faculty">
      <formula>NOT(ISERROR(SEARCH("Faculty",E1)))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N20"/>
  <sheetViews>
    <sheetView tabSelected="1" workbookViewId="0">
      <selection activeCell="K11" sqref="K11"/>
    </sheetView>
  </sheetViews>
  <sheetFormatPr defaultRowHeight="15"/>
  <cols>
    <col min="6" max="6" width="42.28515625" customWidth="1"/>
    <col min="8" max="8" width="5" bestFit="1" customWidth="1"/>
    <col min="9" max="9" width="11" bestFit="1" customWidth="1"/>
  </cols>
  <sheetData>
    <row r="6" spans="6:14">
      <c r="F6" s="22" t="s">
        <v>281</v>
      </c>
      <c r="G6" s="22"/>
      <c r="H6" s="22"/>
      <c r="I6" s="22"/>
      <c r="J6" s="22"/>
      <c r="K6" s="22"/>
      <c r="L6" s="22"/>
      <c r="M6" s="2"/>
      <c r="N6" s="2"/>
    </row>
    <row r="7" spans="6:14" ht="60">
      <c r="F7" s="3" t="s">
        <v>5</v>
      </c>
      <c r="G7" s="4" t="s">
        <v>172</v>
      </c>
      <c r="H7" s="3" t="s">
        <v>68</v>
      </c>
      <c r="I7" s="3" t="s">
        <v>173</v>
      </c>
      <c r="J7" s="5" t="s">
        <v>38</v>
      </c>
      <c r="K7" s="18" t="s">
        <v>23</v>
      </c>
      <c r="L7" s="6" t="s">
        <v>22</v>
      </c>
    </row>
    <row r="8" spans="6:14">
      <c r="F8" s="7" t="s">
        <v>30</v>
      </c>
      <c r="G8" s="8">
        <f>'Sept-21'!C82+'Oct-21'!C65</f>
        <v>73</v>
      </c>
      <c r="H8" s="8">
        <f>'Sept-21'!D82+'Oct-21'!D65</f>
        <v>8</v>
      </c>
      <c r="I8" s="8">
        <f>'Sept-21'!E82+'Oct-21'!E65</f>
        <v>4</v>
      </c>
      <c r="J8" s="8">
        <f>'Sept-21'!F82+'Oct-21'!F65</f>
        <v>6</v>
      </c>
      <c r="K8" s="8">
        <f>'Sept-21'!G82+'Oct-21'!G65</f>
        <v>55</v>
      </c>
      <c r="L8" s="8">
        <f>'Sept-21'!H82+'Oct-21'!H65</f>
        <v>17</v>
      </c>
    </row>
    <row r="9" spans="6:14">
      <c r="F9" s="7" t="s">
        <v>168</v>
      </c>
      <c r="G9" s="8">
        <f>'Sept-21'!C83+'Oct-21'!C66</f>
        <v>8</v>
      </c>
      <c r="H9" s="8">
        <f>'Sept-21'!D83+'Oct-21'!D66</f>
        <v>0</v>
      </c>
      <c r="I9" s="8">
        <f>'Sept-21'!E83+'Oct-21'!E66</f>
        <v>0</v>
      </c>
      <c r="J9" s="8">
        <f>'Sept-21'!F83+'Oct-21'!F66</f>
        <v>0</v>
      </c>
      <c r="K9" s="8">
        <f>'Sept-21'!G83+'Oct-21'!G66</f>
        <v>8</v>
      </c>
      <c r="L9" s="8">
        <f>'Sept-21'!H83+'Oct-21'!H66</f>
        <v>2</v>
      </c>
    </row>
    <row r="10" spans="6:14">
      <c r="F10" s="7" t="s">
        <v>42</v>
      </c>
      <c r="G10" s="8">
        <f>'Sept-21'!C84+'Oct-21'!C67</f>
        <v>18</v>
      </c>
      <c r="H10" s="8">
        <f>'Sept-21'!D84+'Oct-21'!D67</f>
        <v>2</v>
      </c>
      <c r="I10" s="8">
        <f>'Sept-21'!E84+'Oct-21'!E67</f>
        <v>0</v>
      </c>
      <c r="J10" s="8">
        <f>'Sept-21'!F84+'Oct-21'!F67</f>
        <v>1</v>
      </c>
      <c r="K10" s="8">
        <f>'Sept-21'!G84+'Oct-21'!G67</f>
        <v>15</v>
      </c>
      <c r="L10" s="8">
        <f>'Sept-21'!H84+'Oct-21'!H67</f>
        <v>11</v>
      </c>
    </row>
    <row r="11" spans="6:14">
      <c r="F11" s="7" t="s">
        <v>20</v>
      </c>
      <c r="G11" s="8">
        <f>'Sept-21'!C85+'Oct-21'!C68</f>
        <v>21</v>
      </c>
      <c r="H11" s="8">
        <f>'Sept-21'!D85+'Oct-21'!D68</f>
        <v>0</v>
      </c>
      <c r="I11" s="8">
        <f>'Sept-21'!E85+'Oct-21'!E68</f>
        <v>0</v>
      </c>
      <c r="J11" s="8">
        <f>'Sept-21'!F85+'Oct-21'!F68</f>
        <v>3</v>
      </c>
      <c r="K11" s="8">
        <f>'Sept-21'!G85+'Oct-21'!G68</f>
        <v>18</v>
      </c>
      <c r="L11" s="8">
        <f>'Sept-21'!H85+'Oct-21'!H68</f>
        <v>9</v>
      </c>
    </row>
    <row r="12" spans="6:14">
      <c r="F12" s="16" t="s">
        <v>76</v>
      </c>
      <c r="G12" s="8">
        <f>'Sept-21'!C86+'Oct-21'!C69</f>
        <v>7</v>
      </c>
      <c r="H12" s="8">
        <f>'Sept-21'!D86+'Oct-21'!D69</f>
        <v>0</v>
      </c>
      <c r="I12" s="8">
        <f>'Sept-21'!E86+'Oct-21'!E69</f>
        <v>0</v>
      </c>
      <c r="J12" s="8">
        <f>'Sept-21'!F86+'Oct-21'!F69</f>
        <v>2</v>
      </c>
      <c r="K12" s="8">
        <f>'Sept-21'!G86+'Oct-21'!G69</f>
        <v>5</v>
      </c>
      <c r="L12" s="8">
        <f>'Sept-21'!H86+'Oct-21'!H69</f>
        <v>3</v>
      </c>
    </row>
    <row r="13" spans="6:14">
      <c r="F13" s="10" t="s">
        <v>174</v>
      </c>
      <c r="G13" s="11">
        <f>SUM(G8:G12)</f>
        <v>127</v>
      </c>
      <c r="H13" s="11">
        <f t="shared" ref="H13:L13" si="0">SUM(H8:H12)</f>
        <v>10</v>
      </c>
      <c r="I13" s="11">
        <f t="shared" si="0"/>
        <v>4</v>
      </c>
      <c r="J13" s="11">
        <f t="shared" si="0"/>
        <v>12</v>
      </c>
      <c r="K13" s="11">
        <f t="shared" si="0"/>
        <v>101</v>
      </c>
      <c r="L13" s="11">
        <f t="shared" si="0"/>
        <v>42</v>
      </c>
    </row>
    <row r="14" spans="6:14">
      <c r="G14" s="12"/>
    </row>
    <row r="15" spans="6:14">
      <c r="G15" s="12"/>
    </row>
    <row r="16" spans="6:14">
      <c r="F16" s="13" t="s">
        <v>175</v>
      </c>
      <c r="G16" s="12"/>
    </row>
    <row r="17" spans="5:9">
      <c r="E17" s="13" t="s">
        <v>2</v>
      </c>
      <c r="F17" s="14"/>
      <c r="G17" s="13" t="s">
        <v>278</v>
      </c>
      <c r="I17" s="17">
        <v>2</v>
      </c>
    </row>
    <row r="18" spans="5:9">
      <c r="E18" s="13" t="s">
        <v>176</v>
      </c>
      <c r="F18" s="14"/>
      <c r="G18" s="12"/>
    </row>
    <row r="19" spans="5:9">
      <c r="E19" s="13" t="s">
        <v>177</v>
      </c>
      <c r="F19" s="14"/>
      <c r="G19" s="12"/>
    </row>
    <row r="20" spans="5:9">
      <c r="E20" s="13" t="s">
        <v>178</v>
      </c>
    </row>
  </sheetData>
  <mergeCells count="1">
    <mergeCell ref="F6:L6"/>
  </mergeCells>
  <conditionalFormatting sqref="J6:J7 J14:J20">
    <cfRule type="containsText" dxfId="1" priority="1" operator="containsText" text="Faculty">
      <formula>NOT(ISERROR(SEARCH("Faculty",J6)))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N16"/>
  <sheetViews>
    <sheetView workbookViewId="0">
      <selection activeCell="L11" sqref="L11"/>
    </sheetView>
  </sheetViews>
  <sheetFormatPr defaultRowHeight="15"/>
  <cols>
    <col min="6" max="6" width="42.28515625" customWidth="1"/>
  </cols>
  <sheetData>
    <row r="6" spans="5:14">
      <c r="F6" s="22" t="s">
        <v>280</v>
      </c>
      <c r="G6" s="22"/>
      <c r="H6" s="22"/>
      <c r="I6" s="22"/>
      <c r="J6" s="22"/>
      <c r="K6" s="22"/>
      <c r="L6" s="22"/>
      <c r="M6" s="2"/>
      <c r="N6" s="2"/>
    </row>
    <row r="7" spans="5:14" ht="60">
      <c r="F7" s="3" t="s">
        <v>5</v>
      </c>
      <c r="G7" s="4" t="s">
        <v>172</v>
      </c>
      <c r="H7" s="3" t="s">
        <v>68</v>
      </c>
      <c r="I7" s="3" t="s">
        <v>173</v>
      </c>
      <c r="J7" s="5" t="s">
        <v>38</v>
      </c>
      <c r="K7" s="18" t="s">
        <v>23</v>
      </c>
      <c r="L7" s="6" t="s">
        <v>22</v>
      </c>
    </row>
    <row r="8" spans="5:14">
      <c r="F8" s="7" t="s">
        <v>30</v>
      </c>
      <c r="G8" s="8">
        <f>OverAll!G8</f>
        <v>73</v>
      </c>
      <c r="H8" s="8">
        <f>OverAll!H8</f>
        <v>8</v>
      </c>
      <c r="I8" s="8">
        <f>OverAll!I8</f>
        <v>4</v>
      </c>
      <c r="J8" s="8">
        <f>OverAll!J8</f>
        <v>6</v>
      </c>
      <c r="K8" s="8">
        <f>OverAll!K8</f>
        <v>55</v>
      </c>
      <c r="L8" s="8">
        <f>OverAll!M8</f>
        <v>0</v>
      </c>
    </row>
    <row r="9" spans="5:14">
      <c r="F9" s="10" t="s">
        <v>174</v>
      </c>
      <c r="G9" s="11">
        <f t="shared" ref="G9:L9" si="0">SUM(G8:G8)</f>
        <v>73</v>
      </c>
      <c r="H9" s="11">
        <f t="shared" si="0"/>
        <v>8</v>
      </c>
      <c r="I9" s="11">
        <f t="shared" si="0"/>
        <v>4</v>
      </c>
      <c r="J9" s="11">
        <f t="shared" si="0"/>
        <v>6</v>
      </c>
      <c r="K9" s="11">
        <f t="shared" si="0"/>
        <v>55</v>
      </c>
      <c r="L9" s="11">
        <f t="shared" si="0"/>
        <v>0</v>
      </c>
    </row>
    <row r="10" spans="5:14">
      <c r="G10" s="12"/>
    </row>
    <row r="11" spans="5:14">
      <c r="G11" s="12"/>
    </row>
    <row r="12" spans="5:14">
      <c r="F12" s="13" t="s">
        <v>175</v>
      </c>
      <c r="G12" s="12"/>
      <c r="H12" s="13" t="s">
        <v>278</v>
      </c>
      <c r="J12">
        <v>1</v>
      </c>
    </row>
    <row r="13" spans="5:14">
      <c r="E13" s="13" t="s">
        <v>2</v>
      </c>
      <c r="F13" s="14"/>
      <c r="G13" s="12"/>
    </row>
    <row r="14" spans="5:14">
      <c r="E14" s="13" t="s">
        <v>176</v>
      </c>
      <c r="F14" s="14"/>
      <c r="G14" s="12"/>
    </row>
    <row r="15" spans="5:14">
      <c r="E15" s="13" t="s">
        <v>177</v>
      </c>
      <c r="F15" s="14"/>
      <c r="G15" s="12"/>
    </row>
    <row r="16" spans="5:14">
      <c r="E16" s="13" t="s">
        <v>178</v>
      </c>
    </row>
  </sheetData>
  <mergeCells count="1">
    <mergeCell ref="F6:L6"/>
  </mergeCells>
  <conditionalFormatting sqref="J9:J16 J6:J7">
    <cfRule type="containsText" dxfId="0" priority="1" operator="containsText" text="Faculty">
      <formula>NOT(ISERROR(SEARCH("Faculty",J6)))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Sept-21</vt:lpstr>
      <vt:lpstr>Oct-21</vt:lpstr>
      <vt:lpstr>OverAll</vt:lpstr>
      <vt:lpstr>Comp Dept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MSC</cp:lastModifiedBy>
  <dcterms:created xsi:type="dcterms:W3CDTF">2025-01-16T06:45:15Z</dcterms:created>
  <dcterms:modified xsi:type="dcterms:W3CDTF">2025-01-21T06:58:21Z</dcterms:modified>
</cp:coreProperties>
</file>